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210" yWindow="-180" windowWidth="11355" windowHeight="9240" tabRatio="546" firstSheet="3" activeTab="6"/>
  </bookViews>
  <sheets>
    <sheet name="Caratula" sheetId="61" r:id="rId1"/>
    <sheet name="MPP" sheetId="58" r:id="rId2"/>
    <sheet name="IG" sheetId="63" r:id="rId3"/>
    <sheet name="ECG-13" sheetId="62" r:id="rId4"/>
    <sheet name="APP-13 A" sheetId="8" r:id="rId5"/>
    <sheet name="APP-13 B" sheetId="19" r:id="rId6"/>
    <sheet name="EPG" sheetId="53"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EJE1">[1]INICIO!$Y$166:$Y$186</definedName>
    <definedName name="_______EJE2">[1]INICIO!$Y$188:$Y$229</definedName>
    <definedName name="_______EJE3">[1]INICIO!$Y$231:$Y$247</definedName>
    <definedName name="_______EJE4">[1]INICIO!$Y$249:$Y$272</definedName>
    <definedName name="_______EJE5">[1]INICIO!$Y$274:$Y$287</definedName>
    <definedName name="_______EJE6">[1]INICIO!$Y$289:$Y$314</definedName>
    <definedName name="_______EJE7">[1]INICIO!$Y$316:$Y$356</definedName>
    <definedName name="______EJE1">[1]INICIO!$Y$166:$Y$186</definedName>
    <definedName name="______EJE2">[1]INICIO!$Y$188:$Y$229</definedName>
    <definedName name="______EJE3">[1]INICIO!$Y$231:$Y$247</definedName>
    <definedName name="______EJE4">[1]INICIO!$Y$249:$Y$272</definedName>
    <definedName name="______EJE5">[1]INICIO!$Y$274:$Y$287</definedName>
    <definedName name="______EJE6">[1]INICIO!$Y$289:$Y$314</definedName>
    <definedName name="______EJE7">[1]INICIO!$Y$316:$Y$356</definedName>
    <definedName name="_____EJE1" localSheetId="2">[1]INICIO!$Y$166:$Y$186</definedName>
    <definedName name="_____EJE1">[2]INICIO!$Y$166:$Y$186</definedName>
    <definedName name="_____EJE2" localSheetId="2">[1]INICIO!$Y$188:$Y$229</definedName>
    <definedName name="_____EJE2">[2]INICIO!$Y$188:$Y$229</definedName>
    <definedName name="_____EJE3" localSheetId="2">[1]INICIO!$Y$231:$Y$247</definedName>
    <definedName name="_____EJE3">[2]INICIO!$Y$231:$Y$247</definedName>
    <definedName name="_____EJE4" localSheetId="2">[1]INICIO!$Y$249:$Y$272</definedName>
    <definedName name="_____EJE4">[2]INICIO!$Y$249:$Y$272</definedName>
    <definedName name="_____EJE5" localSheetId="2">[1]INICIO!$Y$274:$Y$287</definedName>
    <definedName name="_____EJE5">[2]INICIO!$Y$274:$Y$287</definedName>
    <definedName name="_____EJE6" localSheetId="2">[1]INICIO!$Y$289:$Y$314</definedName>
    <definedName name="_____EJE6">[2]INICIO!$Y$289:$Y$314</definedName>
    <definedName name="_____EJE7" localSheetId="2">[1]INICIO!$Y$316:$Y$356</definedName>
    <definedName name="_____EJE7">[2]INICIO!$Y$316:$Y$356</definedName>
    <definedName name="____EJE1" localSheetId="2">[2]INICIO!$Y$166:$Y$186</definedName>
    <definedName name="____EJE1">[3]INICIO!$Y$166:$Y$186</definedName>
    <definedName name="____EJE2" localSheetId="2">[2]INICIO!$Y$188:$Y$229</definedName>
    <definedName name="____EJE2">[3]INICIO!$Y$188:$Y$229</definedName>
    <definedName name="____EJE3" localSheetId="2">[2]INICIO!$Y$231:$Y$247</definedName>
    <definedName name="____EJE3">[3]INICIO!$Y$231:$Y$247</definedName>
    <definedName name="____EJE4" localSheetId="2">[2]INICIO!$Y$249:$Y$272</definedName>
    <definedName name="____EJE4">[3]INICIO!$Y$249:$Y$272</definedName>
    <definedName name="____EJE5" localSheetId="2">[2]INICIO!$Y$274:$Y$287</definedName>
    <definedName name="____EJE5">[3]INICIO!$Y$274:$Y$287</definedName>
    <definedName name="____EJE6" localSheetId="2">[2]INICIO!$Y$289:$Y$314</definedName>
    <definedName name="____EJE6">[3]INICIO!$Y$289:$Y$314</definedName>
    <definedName name="____EJE7" localSheetId="2">[2]INICIO!$Y$316:$Y$356</definedName>
    <definedName name="____EJE7">[3]INICIO!$Y$316:$Y$356</definedName>
    <definedName name="___EJE1" localSheetId="3">[2]INICIO!$Y$166:$Y$186</definedName>
    <definedName name="___EJE1" localSheetId="2">[2]INICIO!$Y$166:$Y$186</definedName>
    <definedName name="___EJE1">[3]INICIO!$Y$166:$Y$186</definedName>
    <definedName name="___EJE2" localSheetId="3">[2]INICIO!$Y$188:$Y$229</definedName>
    <definedName name="___EJE2" localSheetId="2">[2]INICIO!$Y$188:$Y$229</definedName>
    <definedName name="___EJE2">[3]INICIO!$Y$188:$Y$229</definedName>
    <definedName name="___EJE3" localSheetId="3">[2]INICIO!$Y$231:$Y$247</definedName>
    <definedName name="___EJE3" localSheetId="2">[2]INICIO!$Y$231:$Y$247</definedName>
    <definedName name="___EJE3">[3]INICIO!$Y$231:$Y$247</definedName>
    <definedName name="___EJE4" localSheetId="3">[2]INICIO!$Y$249:$Y$272</definedName>
    <definedName name="___EJE4" localSheetId="2">[2]INICIO!$Y$249:$Y$272</definedName>
    <definedName name="___EJE4">[3]INICIO!$Y$249:$Y$272</definedName>
    <definedName name="___EJE5" localSheetId="3">[2]INICIO!$Y$274:$Y$287</definedName>
    <definedName name="___EJE5" localSheetId="2">[2]INICIO!$Y$274:$Y$287</definedName>
    <definedName name="___EJE5">[3]INICIO!$Y$274:$Y$287</definedName>
    <definedName name="___EJE6" localSheetId="3">[2]INICIO!$Y$289:$Y$314</definedName>
    <definedName name="___EJE6" localSheetId="2">[2]INICIO!$Y$289:$Y$314</definedName>
    <definedName name="___EJE6">[3]INICIO!$Y$289:$Y$314</definedName>
    <definedName name="___EJE7" localSheetId="3">[2]INICIO!$Y$316:$Y$356</definedName>
    <definedName name="___EJE7" localSheetId="2">[2]INICIO!$Y$316:$Y$356</definedName>
    <definedName name="___EJE7">[3]INICIO!$Y$316:$Y$356</definedName>
    <definedName name="__EJE1" localSheetId="3">[2]INICIO!$Y$166:$Y$186</definedName>
    <definedName name="__EJE1" localSheetId="2">[2]INICIO!$Y$166:$Y$186</definedName>
    <definedName name="__EJE1">[3]INICIO!$Y$166:$Y$186</definedName>
    <definedName name="__EJE2" localSheetId="3">[2]INICIO!$Y$188:$Y$229</definedName>
    <definedName name="__EJE2" localSheetId="2">[2]INICIO!$Y$188:$Y$229</definedName>
    <definedName name="__EJE2">[3]INICIO!$Y$188:$Y$229</definedName>
    <definedName name="__EJE3" localSheetId="3">[2]INICIO!$Y$231:$Y$247</definedName>
    <definedName name="__EJE3" localSheetId="2">[2]INICIO!$Y$231:$Y$247</definedName>
    <definedName name="__EJE3">[3]INICIO!$Y$231:$Y$247</definedName>
    <definedName name="__EJE4" localSheetId="3">[2]INICIO!$Y$249:$Y$272</definedName>
    <definedName name="__EJE4" localSheetId="2">[2]INICIO!$Y$249:$Y$272</definedName>
    <definedName name="__EJE4">[3]INICIO!$Y$249:$Y$272</definedName>
    <definedName name="__EJE5" localSheetId="3">[2]INICIO!$Y$274:$Y$287</definedName>
    <definedName name="__EJE5" localSheetId="2">[2]INICIO!$Y$274:$Y$287</definedName>
    <definedName name="__EJE5">[3]INICIO!$Y$274:$Y$287</definedName>
    <definedName name="__EJE6" localSheetId="3">[2]INICIO!$Y$289:$Y$314</definedName>
    <definedName name="__EJE6" localSheetId="2">[2]INICIO!$Y$289:$Y$314</definedName>
    <definedName name="__EJE6">[3]INICIO!$Y$289:$Y$314</definedName>
    <definedName name="__EJE7" localSheetId="3">[2]INICIO!$Y$316:$Y$356</definedName>
    <definedName name="__EJE7" localSheetId="2">[2]INICIO!$Y$316:$Y$356</definedName>
    <definedName name="__EJE7">[3]INICIO!$Y$316:$Y$356</definedName>
    <definedName name="_EJE1" localSheetId="3">[2]INICIO!$Y$166:$Y$186</definedName>
    <definedName name="_EJE1" localSheetId="2">[4]INICIO!$Y$166:$Y$186</definedName>
    <definedName name="_EJE1">[3]INICIO!$Y$166:$Y$186</definedName>
    <definedName name="_EJE2" localSheetId="3">[2]INICIO!$Y$188:$Y$229</definedName>
    <definedName name="_EJE2" localSheetId="2">[4]INICIO!$Y$188:$Y$229</definedName>
    <definedName name="_EJE2">[3]INICIO!$Y$188:$Y$229</definedName>
    <definedName name="_EJE3" localSheetId="3">[2]INICIO!$Y$231:$Y$247</definedName>
    <definedName name="_EJE3" localSheetId="2">[4]INICIO!$Y$231:$Y$247</definedName>
    <definedName name="_EJE3">[3]INICIO!$Y$231:$Y$247</definedName>
    <definedName name="_EJE4" localSheetId="3">[2]INICIO!$Y$249:$Y$272</definedName>
    <definedName name="_EJE4" localSheetId="2">[4]INICIO!$Y$249:$Y$272</definedName>
    <definedName name="_EJE4">[3]INICIO!$Y$249:$Y$272</definedName>
    <definedName name="_EJE5" localSheetId="3">[2]INICIO!$Y$274:$Y$287</definedName>
    <definedName name="_EJE5" localSheetId="2">[4]INICIO!$Y$274:$Y$287</definedName>
    <definedName name="_EJE5">[3]INICIO!$Y$274:$Y$287</definedName>
    <definedName name="_EJE6" localSheetId="3">[2]INICIO!$Y$289:$Y$314</definedName>
    <definedName name="_EJE6" localSheetId="2">[4]INICIO!$Y$289:$Y$314</definedName>
    <definedName name="_EJE6">[3]INICIO!$Y$289:$Y$314</definedName>
    <definedName name="_EJE7" localSheetId="3">[2]INICIO!$Y$316:$Y$356</definedName>
    <definedName name="_EJE7" localSheetId="2">[4]INICIO!$Y$316:$Y$356</definedName>
    <definedName name="_EJE7">[3]INICIO!$Y$316:$Y$356</definedName>
    <definedName name="adys_tipo" localSheetId="3">[2]INICIO!$AR$24:$AR$27</definedName>
    <definedName name="adys_tipo" localSheetId="2">[4]INICIO!$AR$24:$AR$27</definedName>
    <definedName name="adys_tipo">[3]INICIO!$AR$24:$AR$27</definedName>
    <definedName name="AI" localSheetId="3">[2]INICIO!$AU$5:$AW$543</definedName>
    <definedName name="AI" localSheetId="2">[4]INICIO!$AU$5:$AW$543</definedName>
    <definedName name="AI">[3]INICIO!$AU$5:$AW$543</definedName>
    <definedName name="_xlnm.Print_Area" localSheetId="0">Caratula!$A$6:$P$40</definedName>
    <definedName name="_xlnm.Print_Area" localSheetId="2">IG!$A$1:$K$40</definedName>
    <definedName name="_xlnm.Print_Area" localSheetId="1">MPP!$A$1:$K$126</definedName>
    <definedName name="CAPIT">#REF!</definedName>
    <definedName name="CENPAR">#REF!</definedName>
    <definedName name="datos" localSheetId="3">OFFSET([5]datos!$A$1,0,0,COUNTA([5]datos!$A$1:$A$65536),23)</definedName>
    <definedName name="datos" localSheetId="2">OFFSET([6]datos!$A$1,0,0,COUNTA([6]datos!$A$1:$A$65536),23)</definedName>
    <definedName name="datos" localSheetId="1">OFFSET([7]datos!$A$1,0,0,COUNTA([7]datos!$A$1:$A$65536),23)</definedName>
    <definedName name="datos">OFFSET([8]datos!$A$1,0,0,COUNTA([8]datos!$A$1:$A$65536),23)</definedName>
    <definedName name="dc">#REF!</definedName>
    <definedName name="DEFAULT" localSheetId="3">[2]INICIO!$AA$10</definedName>
    <definedName name="DEFAULT" localSheetId="2">[4]INICIO!$AA$10</definedName>
    <definedName name="DEFAULT">[3]INICIO!$AA$10</definedName>
    <definedName name="DEUDA">#REF!</definedName>
    <definedName name="egvb">#REF!</definedName>
    <definedName name="EJER">#REF!</definedName>
    <definedName name="EJES" localSheetId="3">[2]INICIO!$Y$151:$Y$157</definedName>
    <definedName name="EJES" localSheetId="2">[4]INICIO!$Y$151:$Y$157</definedName>
    <definedName name="EJES">[3]INICIO!$Y$151:$Y$157</definedName>
    <definedName name="ENFPEM">#REF!</definedName>
    <definedName name="fidco">[8]INICIO!#REF!</definedName>
    <definedName name="FIDCOS" localSheetId="3">[2]INICIO!$DH$5:$DI$96</definedName>
    <definedName name="FIDCOS" localSheetId="2">[4]INICIO!$DH$5:$DI$96</definedName>
    <definedName name="FIDCOS">[3]INICIO!$DH$5:$DI$96</definedName>
    <definedName name="FPC" localSheetId="3">[2]INICIO!$DE$5:$DF$96</definedName>
    <definedName name="FPC" localSheetId="2">[4]INICIO!$DE$5:$DF$96</definedName>
    <definedName name="FPC">[3]INICIO!$DE$5:$DF$96</definedName>
    <definedName name="gasto_gci" localSheetId="3">[2]INICIO!$AO$48:$AO$49</definedName>
    <definedName name="gasto_gci" localSheetId="2">[4]INICIO!$AO$48:$AO$49</definedName>
    <definedName name="gasto_gci">[3]INICIO!$AO$48:$AO$49</definedName>
    <definedName name="KEY">[9]cats!$A$1:$B$9</definedName>
    <definedName name="LABEL" localSheetId="3">[5]INICIO!$AY$5:$AZ$97</definedName>
    <definedName name="LABEL" localSheetId="2">[6]INICIO!$AY$5:$AZ$97</definedName>
    <definedName name="LABEL" localSheetId="1">[7]INICIO!$AY$5:$AZ$97</definedName>
    <definedName name="LABEL">[8]INICIO!$AY$5:$AZ$97</definedName>
    <definedName name="label1g" localSheetId="3">[2]INICIO!$AA$19</definedName>
    <definedName name="label1g" localSheetId="2">[4]INICIO!$AA$19</definedName>
    <definedName name="label1g">[3]INICIO!$AA$19</definedName>
    <definedName name="label1S" localSheetId="3">[2]INICIO!$AA$22</definedName>
    <definedName name="label1S" localSheetId="2">[4]INICIO!$AA$22</definedName>
    <definedName name="label1S">[3]INICIO!$AA$22</definedName>
    <definedName name="label2g" localSheetId="3">[2]INICIO!$AA$20</definedName>
    <definedName name="label2g" localSheetId="2">[4]INICIO!$AA$20</definedName>
    <definedName name="label2g">[3]INICIO!$AA$20</definedName>
    <definedName name="label2S" localSheetId="3">[2]INICIO!$AA$23</definedName>
    <definedName name="label2S" localSheetId="2">[4]INICIO!$AA$23</definedName>
    <definedName name="label2S">[3]INICIO!$AA$23</definedName>
    <definedName name="Líneadeacción" localSheetId="3">[5]INICIO!#REF!</definedName>
    <definedName name="Líneadeacción" localSheetId="2">[5]INICIO!#REF!</definedName>
    <definedName name="Líneadeacción">[8]INICIO!#REF!</definedName>
    <definedName name="LISTA_2016">#REF!</definedName>
    <definedName name="lista_ai" localSheetId="3">[2]INICIO!$AO$55:$AO$96</definedName>
    <definedName name="lista_ai" localSheetId="2">[4]INICIO!$AO$55:$AO$96</definedName>
    <definedName name="lista_ai">[3]INICIO!$AO$55:$AO$96</definedName>
    <definedName name="lista_deleg" localSheetId="3">[2]INICIO!$AR$34:$AR$49</definedName>
    <definedName name="lista_deleg" localSheetId="2">[4]INICIO!$AR$34:$AR$49</definedName>
    <definedName name="lista_deleg">[3]INICIO!$AR$34:$AR$49</definedName>
    <definedName name="lista_eppa" localSheetId="3">[2]INICIO!$AR$55:$AS$149</definedName>
    <definedName name="lista_eppa" localSheetId="2">[4]INICIO!$AR$55:$AS$149</definedName>
    <definedName name="lista_eppa">[3]INICIO!$AR$55:$AS$149</definedName>
    <definedName name="LISTA_UR" localSheetId="3">[2]INICIO!$Y$4:$Z$93</definedName>
    <definedName name="LISTA_UR" localSheetId="2">[4]INICIO!$Y$4:$Z$93</definedName>
    <definedName name="LISTA_UR">[3]INICIO!$Y$4:$Z$93</definedName>
    <definedName name="MAPPEGS" localSheetId="0">[8]INICIO!#REF!</definedName>
    <definedName name="MAPPEGS" localSheetId="3">[5]INICIO!#REF!</definedName>
    <definedName name="MAPPEGS" localSheetId="2">[5]INICIO!#REF!</definedName>
    <definedName name="MAPPEGS">[8]INICIO!#REF!</definedName>
    <definedName name="MODIF" localSheetId="3">[2]datos!$U$2:$U$31674</definedName>
    <definedName name="MODIF" localSheetId="2">[4]datos!$U$2:$U$31674</definedName>
    <definedName name="MODIF">[3]datos!$U$2:$U$31674</definedName>
    <definedName name="MSG_ERROR1" localSheetId="3">[5]INICIO!$AA$11</definedName>
    <definedName name="MSG_ERROR1" localSheetId="2">[6]INICIO!$AA$11</definedName>
    <definedName name="MSG_ERROR1" localSheetId="1">[7]INICIO!$AA$11</definedName>
    <definedName name="MSG_ERROR1">[8]INICIO!$AA$11</definedName>
    <definedName name="MSG_ERROR2" localSheetId="3">[2]INICIO!$AA$12</definedName>
    <definedName name="MSG_ERROR2" localSheetId="2">[4]INICIO!$AA$12</definedName>
    <definedName name="MSG_ERROR2">[3]INICIO!$AA$12</definedName>
    <definedName name="OPCION2" localSheetId="3">[5]INICIO!#REF!</definedName>
    <definedName name="OPCION2" localSheetId="2">[6]INICIO!#REF!</definedName>
    <definedName name="OPCION2" localSheetId="1">[7]INICIO!#REF!</definedName>
    <definedName name="OPCION2">[8]INICIO!#REF!</definedName>
    <definedName name="ORIG" localSheetId="3">[2]datos!$T$2:$T$31674</definedName>
    <definedName name="ORIG" localSheetId="2">[4]datos!$T$2:$T$31674</definedName>
    <definedName name="ORIG">[3]datos!$T$2:$T$31674</definedName>
    <definedName name="P" localSheetId="3">[2]INICIO!$AO$5:$AP$32</definedName>
    <definedName name="P" localSheetId="2">[4]INICIO!$AO$5:$AP$32</definedName>
    <definedName name="P">[3]INICIO!$AO$5:$AP$32</definedName>
    <definedName name="P_K" localSheetId="3">[2]INICIO!$AO$5:$AO$32</definedName>
    <definedName name="P_K" localSheetId="2">[4]INICIO!$AO$5:$AO$32</definedName>
    <definedName name="P_K">[3]INICIO!$AO$5:$AO$32</definedName>
    <definedName name="PE" localSheetId="3">[2]INICIO!$AR$5:$AS$16</definedName>
    <definedName name="PE" localSheetId="2">[4]INICIO!$AR$5:$AS$16</definedName>
    <definedName name="PE">[3]INICIO!$AR$5:$AS$16</definedName>
    <definedName name="PE_K" localSheetId="3">[2]INICIO!$AR$5:$AR$16</definedName>
    <definedName name="PE_K" localSheetId="2">[4]INICIO!$AR$5:$AR$16</definedName>
    <definedName name="PE_K">[3]INICIO!$AR$5:$AR$16</definedName>
    <definedName name="PEDO" localSheetId="2">[10]INICIO!#REF!</definedName>
    <definedName name="PEDO">[8]INICIO!#REF!</definedName>
    <definedName name="PERIODO">#REF!</definedName>
    <definedName name="PROG">#REF!</definedName>
    <definedName name="ptda">#REF!</definedName>
    <definedName name="rubros_fpc" localSheetId="3">[2]INICIO!$AO$39:$AO$42</definedName>
    <definedName name="rubros_fpc" localSheetId="2">[4]INICIO!$AO$39:$AO$42</definedName>
    <definedName name="rubros_fpc">[3]INICIO!$AO$39:$AO$42</definedName>
    <definedName name="_xlnm.Print_Titles" localSheetId="3">'ECG-13'!$2:$7</definedName>
    <definedName name="_xlnm.Print_Titles" localSheetId="2">IG!$1:$4</definedName>
    <definedName name="_xlnm.Print_Titles" localSheetId="1">MPP!$2:$5</definedName>
    <definedName name="TYA">#REF!</definedName>
    <definedName name="U" localSheetId="3">[2]INICIO!$Y$4:$Z$93</definedName>
    <definedName name="U" localSheetId="2">[4]INICIO!$Y$4:$Z$93</definedName>
    <definedName name="U">[3]INICIO!$Y$4:$Z$93</definedName>
    <definedName name="UEG_DENOM" localSheetId="3">[2]datos!$R$2:$R$31674</definedName>
    <definedName name="UEG_DENOM" localSheetId="2">[4]datos!$R$2:$R$31674</definedName>
    <definedName name="UEG_DENOM">[3]datos!$R$2:$R$31674</definedName>
    <definedName name="UR" localSheetId="3">[2]INICIO!$AJ$5:$AM$99</definedName>
    <definedName name="UR" localSheetId="2">[4]INICIO!$AJ$5:$AM$99</definedName>
    <definedName name="UR">[3]INICIO!$AJ$5:$AM$99</definedName>
  </definedNames>
  <calcPr calcId="124519"/>
</workbook>
</file>

<file path=xl/calcChain.xml><?xml version="1.0" encoding="utf-8"?>
<calcChain xmlns="http://schemas.openxmlformats.org/spreadsheetml/2006/main">
  <c r="E91" i="58"/>
  <c r="G91" s="1"/>
  <c r="G93" s="1"/>
  <c r="G92"/>
  <c r="N100" l="1"/>
  <c r="N86"/>
  <c r="M15" i="8"/>
  <c r="D80" i="53" l="1"/>
  <c r="D79"/>
  <c r="D78"/>
  <c r="D77"/>
  <c r="D76"/>
  <c r="D75"/>
  <c r="D72"/>
  <c r="D71"/>
  <c r="D70"/>
  <c r="D69"/>
  <c r="D68"/>
  <c r="D67"/>
  <c r="D66"/>
  <c r="D65"/>
  <c r="D64"/>
  <c r="D63"/>
  <c r="D62"/>
  <c r="D61"/>
  <c r="D60"/>
  <c r="D59"/>
  <c r="D58"/>
  <c r="D57"/>
  <c r="D56"/>
  <c r="D55"/>
  <c r="D54"/>
  <c r="D53"/>
  <c r="D52"/>
  <c r="D51"/>
  <c r="D50"/>
  <c r="D49"/>
  <c r="D48"/>
  <c r="D47"/>
  <c r="D46"/>
  <c r="D45"/>
  <c r="D44"/>
  <c r="D43"/>
  <c r="D42"/>
  <c r="D41"/>
  <c r="D40"/>
  <c r="D39"/>
  <c r="D38"/>
  <c r="D37"/>
  <c r="D36"/>
  <c r="D35"/>
  <c r="D34"/>
  <c r="D33"/>
  <c r="D32"/>
  <c r="D31"/>
  <c r="D30"/>
  <c r="D26"/>
  <c r="D25"/>
  <c r="D24"/>
  <c r="D23"/>
  <c r="D22"/>
  <c r="D21"/>
  <c r="D20"/>
  <c r="D19"/>
  <c r="D18"/>
  <c r="D17"/>
  <c r="D16"/>
  <c r="D15"/>
  <c r="I34" i="8"/>
  <c r="L34"/>
  <c r="K34"/>
  <c r="J34"/>
  <c r="M18"/>
  <c r="H18"/>
  <c r="N18" s="1"/>
  <c r="H15"/>
  <c r="N15" s="1"/>
  <c r="M12"/>
  <c r="N12" s="1"/>
  <c r="H12"/>
  <c r="C32" i="62"/>
  <c r="D32"/>
  <c r="E32"/>
  <c r="B32"/>
  <c r="C18"/>
  <c r="D18"/>
  <c r="E18"/>
  <c r="B18"/>
  <c r="C9"/>
  <c r="D9"/>
  <c r="E9"/>
  <c r="B9"/>
  <c r="G16"/>
  <c r="F16"/>
  <c r="G12"/>
  <c r="F12"/>
  <c r="G10"/>
  <c r="F10"/>
  <c r="G61" i="58" l="1"/>
  <c r="G34"/>
  <c r="E34"/>
  <c r="D34"/>
  <c r="C34"/>
  <c r="B34"/>
  <c r="G32"/>
  <c r="A6" i="53" l="1"/>
  <c r="A5"/>
  <c r="B5" i="19"/>
  <c r="B4"/>
  <c r="A5" i="8"/>
  <c r="A4"/>
  <c r="A5" i="62"/>
  <c r="A4"/>
  <c r="A4" i="63"/>
  <c r="A3"/>
  <c r="A5" i="58"/>
  <c r="A4"/>
</calcChain>
</file>

<file path=xl/sharedStrings.xml><?xml version="1.0" encoding="utf-8"?>
<sst xmlns="http://schemas.openxmlformats.org/spreadsheetml/2006/main" count="524" uniqueCount="306">
  <si>
    <t>(3)</t>
  </si>
  <si>
    <t>(4)</t>
  </si>
  <si>
    <t>(5)</t>
  </si>
  <si>
    <t>(7)</t>
  </si>
  <si>
    <t>(8)</t>
  </si>
  <si>
    <t>(9)</t>
  </si>
  <si>
    <t>(6)</t>
  </si>
  <si>
    <t>PRESUPUESTO (Pesos con dos decimales)</t>
  </si>
  <si>
    <t>AI</t>
  </si>
  <si>
    <t>DENOMINACIÓN</t>
  </si>
  <si>
    <t>FÍSICO</t>
  </si>
  <si>
    <t>R      E      S      U      L      T      A      D      O      S</t>
  </si>
  <si>
    <t>PRESUPUESTAL   (Pesos con dos decimales)</t>
  </si>
  <si>
    <t>UNIDAD           DE          MEDIDA</t>
  </si>
  <si>
    <t>SR</t>
  </si>
  <si>
    <t>TOTAL</t>
  </si>
  <si>
    <t>Infantes
0-12 años</t>
  </si>
  <si>
    <t>Jóvenes
13-20 años</t>
  </si>
  <si>
    <t xml:space="preserve">Población
 Objetivo </t>
  </si>
  <si>
    <t>Unidad de Medida</t>
  </si>
  <si>
    <t>Mujeres</t>
  </si>
  <si>
    <t>Hombres</t>
  </si>
  <si>
    <t>INFORMACIÓN DE GÉNERO</t>
  </si>
  <si>
    <t>MUJERES</t>
  </si>
  <si>
    <t>HOMBRES</t>
  </si>
  <si>
    <t xml:space="preserve">NÚMERO </t>
  </si>
  <si>
    <t>Personas Adultas
21-62</t>
  </si>
  <si>
    <t xml:space="preserve"> ACCIÓN, PROYECTO O PROGRAMA PÚBLICO:</t>
  </si>
  <si>
    <t>RESULTADOS</t>
  </si>
  <si>
    <t>Producto o Servicio Entregado</t>
  </si>
  <si>
    <t>DESCRIPCIÓN DE ACCIONES  REALIZADAS</t>
  </si>
  <si>
    <t>ALCANZADO</t>
  </si>
  <si>
    <t>EJERCIDO</t>
  </si>
  <si>
    <t xml:space="preserve"> DESCRIPCIÓN:</t>
  </si>
  <si>
    <t>GRUPOS DE ATENCIÓN</t>
  </si>
  <si>
    <t>Población Beneficiada</t>
  </si>
  <si>
    <t>Personas Adultas Mayores &gt; 62</t>
  </si>
  <si>
    <t>OBJETIVO GENERAL:</t>
  </si>
  <si>
    <t>PLANTEAMIENTO DE LA PROBLEMÁTICA Y OBJETIVO DE GÉNERO</t>
  </si>
  <si>
    <t>ALCANZADO                         (2)</t>
  </si>
  <si>
    <t>EJERCIDO
(3)</t>
  </si>
  <si>
    <t xml:space="preserve">   </t>
  </si>
  <si>
    <t xml:space="preserve"> VINCULACIÓN CON EL PROGRAMA GENERAL DE DESARROLLO DEL D.F. 2013-2018</t>
  </si>
  <si>
    <t>PP</t>
  </si>
  <si>
    <t>MPP  MARCO DE POLÍTICA PÚBLICA Y ACCIONES REALIZADAS EN MATERIA DE IGUALDAD DE GÉNERO</t>
  </si>
  <si>
    <t>R/SR/AI</t>
  </si>
  <si>
    <t>DEVENGADO                      (5)</t>
  </si>
  <si>
    <t>EJERCIDO                         (6)</t>
  </si>
  <si>
    <t>PAGADO
(7)</t>
  </si>
  <si>
    <t>PAGADO
(4)</t>
  </si>
  <si>
    <r>
      <t xml:space="preserve">PRESUPUESTAL 
</t>
    </r>
    <r>
      <rPr>
        <b/>
        <sz val="7"/>
        <rFont val="Gotham Rounded Book"/>
        <family val="3"/>
      </rPr>
      <t>(Pesos)</t>
    </r>
  </si>
  <si>
    <t>CAP</t>
  </si>
  <si>
    <t>VARIACIÓN</t>
  </si>
  <si>
    <t>DEVENGADO
(2)</t>
  </si>
  <si>
    <t>(5)=2-1</t>
  </si>
  <si>
    <t>(6)=3-2</t>
  </si>
  <si>
    <t>TOTAL GASTO CORRIENTE</t>
  </si>
  <si>
    <t>TOTAL GASTO DE CAPITAL</t>
  </si>
  <si>
    <t>TOTAL
URG (10)</t>
  </si>
  <si>
    <t>ECG-13 EVOLUCIÓN PRESUPUESTAL POR CAPÍTULO DE GASTO DEL RESULTADO 13</t>
  </si>
  <si>
    <t>APP-13 A   AVANCE PROGRAMÁTICO-PRESUPUESTAL DE ACTIVIDADES INSTITUCIONALES DEL RESULTADO 13</t>
  </si>
  <si>
    <t>APP-13 B   EXPLICACIÓN A LAS VARIACIONES DEL AVANCE PROGRAMÁTICO-PRESUPUESTAL DE ACTIVIDADES INSTITUCIONALES DEL RESULTADO 13</t>
  </si>
  <si>
    <t>B)  Explicación a las variaciones del presupuesto ejercido respecto al devengado</t>
  </si>
  <si>
    <t xml:space="preserve">
IARCM
(%)
 3/8
(9)</t>
  </si>
  <si>
    <t>TOTAL URG (9)</t>
  </si>
  <si>
    <t xml:space="preserve">
ICPPP
(%)
5/4=
(8)</t>
  </si>
  <si>
    <t xml:space="preserve"> VINCULACIÓN CON EL “PROGRAMA ESPECIAL DE IGUALDAD DE OPORTUNIDADES Y NO DISCRIMINACIÓN HACIA LAS MUJERES DE LA CIUDAD DE MÉXICO. 2015-2018"</t>
  </si>
  <si>
    <t>Objetivo:          (8)</t>
  </si>
  <si>
    <t xml:space="preserve">
ICMPP                (%)               2/1=
(3)</t>
  </si>
  <si>
    <t>EPPG    ESTRUCTURA DE PLAZAS/PUESTOS POR GÉNERO</t>
  </si>
  <si>
    <t>TIPO DE PLAZA O PUESTO</t>
  </si>
  <si>
    <t>ESTRUCTURA</t>
  </si>
  <si>
    <t>BASE</t>
  </si>
  <si>
    <t>IG INDICADORES DE GÉNERO</t>
  </si>
  <si>
    <t>Nombre del Indicador
(4)</t>
  </si>
  <si>
    <t>Objetivo
(5)</t>
  </si>
  <si>
    <t>Nivel del Objetivo
(6)</t>
  </si>
  <si>
    <t>Tipo de Indicador
(7)</t>
  </si>
  <si>
    <t>Método de Cálculo
(8)</t>
  </si>
  <si>
    <t>Dimensión a Medir
(9)</t>
  </si>
  <si>
    <t>Frecuencia de Medición
(10)</t>
  </si>
  <si>
    <t>Unidad de Medida
(11)</t>
  </si>
  <si>
    <t>Línea Base
(12)</t>
  </si>
  <si>
    <t>Meta Alcanzada al Periodo
(14)</t>
  </si>
  <si>
    <t>PROGRAMADO</t>
  </si>
  <si>
    <t>PROGRAMADO 
 (1)</t>
  </si>
  <si>
    <t>PROGRAMADO
(1)</t>
  </si>
  <si>
    <t>PROGRAMADO
(4)</t>
  </si>
  <si>
    <t>A) Explicación a las variaciones del presupuesto devengado respecto del programado al periodo.</t>
  </si>
  <si>
    <t>A) Causas de las variaciones del Índice de Aplicación de Recursos para la Consecución de Metas Programadas (IARCM)</t>
  </si>
  <si>
    <t>Meta Programada al Periodo 
(13)</t>
  </si>
  <si>
    <t>INFORME TRIMESTRAL DE AVANCES FINANCIEROS Y PROGRAMÁTICOS PARA LA IGUALDAD DE GÉNERO</t>
  </si>
  <si>
    <t xml:space="preserve">Titular: </t>
  </si>
  <si>
    <t xml:space="preserve">Responsable: </t>
  </si>
  <si>
    <t>Lic. Evangelina Hernández Duarte</t>
  </si>
  <si>
    <t>Verónica Martínez García</t>
  </si>
  <si>
    <t>Directora de Administración</t>
  </si>
  <si>
    <t>Secretaria de Desarrollo Rural y Equidad para las Comunidades</t>
  </si>
  <si>
    <t>UNIDAD RESPONSABLE DEL GASTO: 35 C0 01 SECRETARÍA DE DESARROLLO RURAL Y EQUIDAD PARA LAS COMUNIDADES</t>
  </si>
  <si>
    <t>PERÍODO: ENERO - SEPTIEMBRE 2018</t>
  </si>
  <si>
    <t>PROGRAMA DE EQUIDAD PARA LA MUJER RURAL, ÍNDIGENA, HUÉSPED Y MIGRANTE. ACTIVIDAD INSTITUCIONAL: MUJER INDÍGENA Y PUEBLOS ORIGINARIOS</t>
  </si>
  <si>
    <t>3/3/552</t>
  </si>
  <si>
    <t>Apoyar a mujeres de barrios, pueblos originarios y de comunidades indígenas para propiciar su empoderamiento económico mediante actividades productivas;  fortalecer liderazgos que abonen a la disminución de la desigualdad, violencia, exclusión e inequidad social, a través de ayudas económicas, servicios y capacitaciones.</t>
  </si>
  <si>
    <t>Las acciones del programa se enfocan en otorgar ayudas encaminadas en generar procesos de empoderamiento y autonomía económica de las mujeres de pueblos y comunidades indígenas a través de cinco ambitos de atención: actividades productivas a grupos de mujeres de comunidades indígenas y de pueblos originarios, procesos de sensibilización y formación para la apropiación y liderazgos de mujeres, asesoría técnica y especializada a grupos de mujeres que llevan a cabo actividades económicas, visibilizar la participación e incidencia de las mujeres de pueblos y comunidades indígenas y acciones para el fomento, monitoreo y seguimiento a las actividades operativas del programa, con el propósito de generar alternativas que permitan contribuir en el mejoramiento y desarrollo de su calidad de vida de la población objetivo.</t>
  </si>
  <si>
    <t>Eje : 1 Equidad e inclusión social para el desarrollo humano</t>
  </si>
  <si>
    <t>Área de Oportunidad 1: Discriminación y derechos humanos</t>
  </si>
  <si>
    <r>
      <t xml:space="preserve">Objetivo: </t>
    </r>
    <r>
      <rPr>
        <b/>
        <sz val="9"/>
        <rFont val="Gotham Rounded Book"/>
      </rPr>
      <t xml:space="preserve">4 Autonomía Económica y Corresponsabilidad en el Cuidado       </t>
    </r>
  </si>
  <si>
    <t>Política Pública: 4.1.2 Brindar apoyos a través de programas, proyectos o acciones dirigidos a mujeres en condiciones de vulnerabilidad.</t>
  </si>
  <si>
    <r>
      <t xml:space="preserve">Diagnóstico: </t>
    </r>
    <r>
      <rPr>
        <sz val="9"/>
        <rFont val="Gotham Rounded Book"/>
      </rPr>
      <t>En  la  Ciudad  de  México  habitan  casi  9  millones  de  personas,  el  11.3%  son  indígenas,  es  decir,  más  de  un  millón  de  personas,  de  las cuales 523 mil son mujeres indígenas (52.1%). Del total de población indígena en la CDMX, más de 129 mil personas hablan alguna de las 39  lenguas  indígenas  mexicanas  que  actualmente  se  hablan  en  la  CDMX.  Las  que  tienen  mayor  presencia  son  el  náhuatl  29.8%, el mixteco 12.3%, el otomí 10.6%, el mazateco 8.6%, el zapoteco 8.2% y el mazahua con 6.4%. (INEGI, Encuesta Intercensal 2015).
Sumado  a  lo  anterior,  en  la  CDMX  se  tiene  la  presencia  de  141  pueblos  originarios  identificados como ―[...] quienes descienden de poblaciones asentadas en el territorio actual de la Ciudad de México desde antes de la colonización y del establecimiento de las fronteras actuales  y  que  conservan  sus  propias  instituciones  sociales,  económicas,  culturales  y  políticas,  sistemas  normativos  propios,  tradición histórica, territorialidad y cosmovisión, o parte de ellas.
Por otra parte, hablar de los pueblos y barrios originarios de la CDMX, nos anteponen al reto de hacer visible que aún no existen datos cuantitativos actualizados sobre la población que habita en los pueblos originarios. Según datos de 2010, en las siete delegaciones con 87 mil  296  hectáreas  de  suelo  rural  (Álvaro  Obregón,  Cuajimalpa  de  Morelos,  Magdalena  Contreras,  Milpa  Alta,  Tláhuac,  Tlalpan  y Xochimilco), que representan el 58% del territorio de la CDMX, habitan 843 mil 195 personas, 11.1% de la población capitalina (Fuente: Reglas de Operación del Programa Impulso a la Mujer Rural, 2017, Promoción de la Equidad y el Desarrollo de las Mujeres Rural es en la CDMX, que retoma datos del INEGI, 2010). El 51 por ciento de la población son mujeres (430,029) y el 49 por ciento hombres. Con lo anterior,  en  la  CDMX  tendríamos  una  población  de  523  mil  son  mujeres  indígenas  (52.1%).más  430,029  mujeres  que  habitan  en  los pueblos  y  barrios  originarios  rurales  de  la  CDMX,  lo  que  suma  953,029  mujeres,  no  obstante,  a  la  fecha  no  se  cuenta  con  datos estadísticos  precisos  que  nos  refiera  el  número  de  mujeres  habitantes  en  cada  uno  de  los  pueblos  originarios  de  las  delegaciones Azcapotzalco, Benito Juárez, Coyoacán, Cuauhtémoc, Gustavo A. Madero, Iztapalapa, Iztacalco, Miguel Hidalgo y Venustiano Carranza.
La situación de desventaja social a la que se enfrentan las mujeres de pueblos y comunidades indígenas de ésta ciudad es complejo, ejemplo de ello podemos encontrarlo dentro del ámbito educacional, el acceso a la salud, a un trabajo bien remunerado, entre otros. Esta problemática se va permeando por factores sociales y culturales que no influyen de igual manera para las mujeres indígenas y otros grupos de mujeres. En el caso del acceso a la salud, la atención en la mayoría de los casos es muy imitada. De acuerdo a estudios que se han llevado a cabo, las mujeres indígenas entre 15 y 19 años de edad han tenido al menos una hija; la atención médica en el período de embarazo es mínimo, donde se considera que la pertinencia cultural es un factor que al día de hoy enfrentan las mujeres. Además de acuerdo con la encuesta de INEGI previamente citada, en la ciudad de México, la delegación que cuenta con mayor porcentaje de mujeres indígenas que hablan alguna lengua originaria es Milpa alta con un 3.73%, seguida por Xochimilco con 2.25% Tlalpan con 1,29% e Iztapalapa con un 1.69%</t>
    </r>
  </si>
  <si>
    <r>
      <t xml:space="preserve">Situación actual  de las mujeres: </t>
    </r>
    <r>
      <rPr>
        <sz val="9"/>
        <rFont val="Gotham Rounded Book"/>
      </rPr>
      <t>Derivado de las condiciones sociales, económicas y culturales, el desarrollo en el caso de las mujeres es inferior al del hombre, es decir el ejercicio y disfrute de los derechos no se encuentra garantizado. Así entonces, son las mujeres quienes se enfrentan a una mayor marginación y discriminación en el acceso a las diferentes oportunidades en el ámbito económico, de acceso a la justicia, cultural, de salud, educativo, etc. En ellas se expresan los índices más elevados de analfabetismo, rezago educativo, desnutrición y problemas de salud.</t>
    </r>
  </si>
  <si>
    <r>
      <t xml:space="preserve">Situación actual de los hombres: </t>
    </r>
    <r>
      <rPr>
        <sz val="9"/>
        <rFont val="Gotham Rounded Book"/>
      </rPr>
      <t>Las acciones y actividades que se desprenden de éste programa se encuentran enfocadas hacia mujeres de pueblos y comunidades indígenas de la Ciudad de México, aspecto por el cual no se atiende de manera directa a los hombres, sin embargo pueden ser beneficiarios indirectos ya que forman parte del núcleo familiar de la población objetivo.</t>
    </r>
  </si>
  <si>
    <r>
      <t xml:space="preserve">Problemática: </t>
    </r>
    <r>
      <rPr>
        <sz val="9"/>
        <rFont val="Gotham Rounded Book"/>
      </rPr>
      <t>Las mujeres de pueblos y barrios originarios y de comunidades indígenas residentes enfrentan mayores desventajas sociales que el resto de la población, para lograr procesos de empoderamiento, debido a la discriminación, al racismo, a la falta de pertinencia cultural en los servicios públicos y en el ejercicio de derechos, a la corresponsabilidad de cuidado, factores que inciden a la desigualdad de género.</t>
    </r>
  </si>
  <si>
    <r>
      <t xml:space="preserve">Causas: </t>
    </r>
    <r>
      <rPr>
        <sz val="9"/>
        <rFont val="Gotham Rounded Book"/>
      </rPr>
      <t>Falta de oportunidades de trabajo remumerado</t>
    </r>
  </si>
  <si>
    <r>
      <t>Efectos:</t>
    </r>
    <r>
      <rPr>
        <sz val="9"/>
        <rFont val="Gotham Rounded Book"/>
      </rPr>
      <t xml:space="preserve"> Limitado acceso a espacios de trabajo formal, salario desigual que perciben las mujeres, limitado acceso a capacitaciones acordes con la visión o contexto social.</t>
    </r>
  </si>
  <si>
    <r>
      <t xml:space="preserve">Objetivo de Género: </t>
    </r>
    <r>
      <rPr>
        <sz val="9"/>
        <rFont val="Gotham Rounded Book"/>
      </rPr>
      <t>Generar herramientas y factores de empoderamiento en las mujeres indígenas y de pueblos originarios que permitan identificar y ejercer sus derechos humanos atendiendo los contextos socio-culturales, a fin de iniciar un proceso de autonomía económica.</t>
    </r>
  </si>
  <si>
    <t>DESCRIPCIÓN DE ACCIONES REALIZADAS</t>
  </si>
  <si>
    <t>Ayudas económicas, servicios y capacitaciones</t>
  </si>
  <si>
    <t>Ayuda</t>
  </si>
  <si>
    <t>FORMACIÓN Y ESPECIALIZACIÓN PARA LA IGUALDAD DE GÉNERO</t>
  </si>
  <si>
    <t>12/13/301</t>
  </si>
  <si>
    <t xml:space="preserve">Contribuir al empoderamiento de la mujer rural, indígena, huésped y migrante, así como de pueblos originarios de la Ciudad de México, mediante procesos de capacitación para el reconocimiento, respeto y ejercicio de los Derechos Humanos de las mujeres y niñas con la finalidad de alcanzar una igualdad de oportunidades socioeconómicas y culturales.  </t>
  </si>
  <si>
    <t xml:space="preserve">Procesos de capacitación para generar el desarrollo integral de la mujeres indígenas y de pueblos originarios, a través de la difusión de sus derechos y la ejecución de acciones orientadas a fortalecer su autonomía económica. Además los temas a abordar son para la prevención de la violencia en todos sus tipos y modalidades, de la mano con el tema del autocuidado. Así mismo, se realizan procesos de capacitación y ensibilización a las personas servidoras públicas de la SEDEREC en materia de género, teniendo como eje tranversal la perspectiva de género, igualdad sustantiva, y derechos humanos para su aplicación en la política pública. </t>
  </si>
  <si>
    <t>Eje : 1 Equidad e inclusión para el desarrollo humano</t>
  </si>
  <si>
    <r>
      <t xml:space="preserve">Área de Oportunidad 1: </t>
    </r>
    <r>
      <rPr>
        <sz val="9"/>
        <rFont val="Gotham Rounded Book"/>
      </rPr>
      <t>Discriminación y derechos humanos</t>
    </r>
  </si>
  <si>
    <r>
      <t xml:space="preserve">Objetivo 5: </t>
    </r>
    <r>
      <rPr>
        <sz val="9"/>
        <rFont val="Gotham Rounded Book"/>
      </rPr>
      <t xml:space="preserve">Fortalecimiento institucional de la transversalidad de género      </t>
    </r>
  </si>
  <si>
    <r>
      <t xml:space="preserve">Diagnóstico: </t>
    </r>
    <r>
      <rPr>
        <sz val="9"/>
        <rFont val="Gotham Rounded Book"/>
      </rPr>
      <t xml:space="preserve">La brecha de desigualdad de la que son objeto las mujeres genera el no reconocimiento de sus derechos sociales, económicos, políticos y culturales. </t>
    </r>
  </si>
  <si>
    <r>
      <t>Situación actual de las mujeres:</t>
    </r>
    <r>
      <rPr>
        <sz val="9"/>
        <rFont val="Gotham Rounded Book"/>
      </rPr>
      <t xml:space="preserve"> De acuerdo al intercensal, son 8 millones 918 mil 653 personas, de las cuales el 8.8% se auto adscriben como indígenas, es decir alrededor de 785 mil. De ese total, 129 mil personas hablan alguna lengua indígena, lo que representa el 1.5 % de la población "no obstante su desarrollo económico y social es inferior al del hombre por lo cual el ejercicio y disfrute de los derechos no se encuentran garantizados". Aunado a esto, la población de la CDMX asciende a 8,918,653.00, de los cuales 4,687,003 (52.6%) son mujeres y hombres 4,231,650 (47.4%). Sin embargo, a pesar de ser mayoría, son las que sufren mayor marginación y discriminación. En ellas se expresan los índices más elevados de analfabetismo, rezago educativo, desnutrición y problemas de salud.</t>
    </r>
  </si>
  <si>
    <r>
      <t xml:space="preserve">Situación actual de los hombres: </t>
    </r>
    <r>
      <rPr>
        <sz val="9"/>
        <rFont val="Gotham Rounded Book"/>
      </rPr>
      <t xml:space="preserve">Durante mucho tiempo, las prácticas patriarcales y la centralización en la toma de decisiones de las familias recae sobre los hombres. Dicha situación los dota de mejores condiciones respecto a las mujeres toda vez que tienen mayores posibilidades de emancipación, obtención de recursos, así como de acceso a un empleo mejor remunerado. </t>
    </r>
  </si>
  <si>
    <r>
      <t>Problemática:</t>
    </r>
    <r>
      <rPr>
        <sz val="9"/>
        <rFont val="Gotham Rounded Book"/>
      </rPr>
      <t xml:space="preserve"> Las mujeres de la Ciudad de México ven vulnerados sus derechos fundamentales tanto en el ámbito económico, político, social y cultural.</t>
    </r>
  </si>
  <si>
    <r>
      <t xml:space="preserve">Causas: </t>
    </r>
    <r>
      <rPr>
        <sz val="9"/>
        <rFont val="Gotham Rounded Book"/>
      </rPr>
      <t>La sociedad mexicana se ha construido  sobre una estructura patriarcal, machista y eurocentrista que ha generado en el imaginario colectivo una sumisión de la mujer y un estereotipo de género.</t>
    </r>
  </si>
  <si>
    <r>
      <t xml:space="preserve">Objetivo de Género: </t>
    </r>
    <r>
      <rPr>
        <sz val="9"/>
        <rFont val="Gotham Rounded Book"/>
      </rPr>
      <t>Contribuir a que las mujeres de la Ciudad de México ejerzan sus derechos y accedan a una igualdad de oportunidades en el ámbito económico, social y cultural.</t>
    </r>
  </si>
  <si>
    <t>PRESUPUESTAL 
(Pesos)</t>
  </si>
  <si>
    <t xml:space="preserve">Ayudas </t>
  </si>
  <si>
    <t>Persona</t>
  </si>
  <si>
    <t>PROGRAMA DE EQUIDAD PARA LA MUJER RURAL, ÍNDIGENA, HUÉSPED Y MIGRANTE, ACTIVIDAD INSTITUCIONAL, IMPULSO A LA MUJER HUÉSPED Y MIGRANTE</t>
  </si>
  <si>
    <t>13/5/489</t>
  </si>
  <si>
    <t>Impulsar el desarrollo de proyectos productivos para mujeres huéspedes, migrantes y sus familias (mayores de edad) de la Ciudad de México, principalmente de unidades territoriales de alta marginación que coadyuven al bienestar y reinserción económica que disminuyan la brecha de desigualdad económica y de género.</t>
  </si>
  <si>
    <t xml:space="preserve">El programa social esta dirigido a mujeres huéspedes, migrantes y sus familias mayores de edad que viven o transitan en la Ciudad de México en situación de vulnerabilidad. Se brindan asesorias, capacitaciones y apoyos económicos para el impulso de proyectos productivos para este grupo poblacional. Además de apoyar proyectos de Organizaciones Sin Fines de Lucro que les brinden atención y capacitación. </t>
  </si>
  <si>
    <t>Eje: 1 EQUIDAD E INCLUSIÓN SOCIAL PARA EL DESARROLLO HUMANO</t>
  </si>
  <si>
    <t xml:space="preserve">Área de Oportunidad: 1 DISCRIMINACIÓN Y DERECHOS HUMANOS </t>
  </si>
  <si>
    <t>Objetivo: 4. Autonomía Económica y Corresponsabilidad con el cuidado</t>
  </si>
  <si>
    <t>Política Pública: 4.1.2. Brindar apoyos a través de programas, proyectos o acciones dirigidos a mujeres en condiciones de vulnerabilidad.</t>
  </si>
  <si>
    <r>
      <rPr>
        <b/>
        <sz val="9"/>
        <rFont val="Gotham Rounded Book"/>
      </rPr>
      <t xml:space="preserve">Diagnóstico: </t>
    </r>
    <r>
      <rPr>
        <sz val="9"/>
        <rFont val="Gotham Rounded Book"/>
      </rPr>
      <t>De acuerdo con el Anuario de Migración y Remesas México 2017, publicado por CONAPO y Fundación BBVA Bancomer, en las últimas cinco décadas la migración internacional creció significativamente al pasar del 2.4% de la población mundial en 1965 a 3.3% en 2015; es decir, 243.7 millones de personas, 48.2% mujeres y 51.8% hombres. El Anuario reporta que existen 12.3 millones de personas migrantes de origen mexicano, el 5.1% del total mundial; lo que ubica a nuestro país como el segundo lugar de los cinco países de origen emigrante. Los índices de mujeres migrantes eran bajos con relación a los hombres; sin embargo, en la actualidad esta relación es casi paritaria. La OIM menciona que la migración femenina es multicausal (pobreza, desempleo, violencia, discriminación, violencia de género y reunificación familiar) que originan la movilidad de las mujeres, en busca de oportunidades de empleo que les permita ejercer sus derechos a la salud, educación, justicia, entre otros. Este programa busca ampliar la atención de las mujeres huéspedes, migrantes y sus familias para garantizar sus derechos al trabajo y la inclusión económica; lo que impacta de manera directa a sus familias al permitir iniciar sus propios proyectos productivos y brindar capacitación para el trabajo.</t>
    </r>
  </si>
  <si>
    <r>
      <rPr>
        <b/>
        <sz val="9"/>
        <rFont val="Gotham Rounded Book"/>
      </rPr>
      <t xml:space="preserve">Situación actual  de las mujeres: </t>
    </r>
    <r>
      <rPr>
        <sz val="9"/>
        <rFont val="Gotham Rounded Book"/>
      </rPr>
      <t>La mayor parte de las mujeres no cuentan con una fuente formal de empleo debido a la discriminación y desigualdad de  género.</t>
    </r>
  </si>
  <si>
    <r>
      <rPr>
        <b/>
        <sz val="9"/>
        <rFont val="Gotham Rounded Book"/>
      </rPr>
      <t>Situación actual de los hombres:</t>
    </r>
    <r>
      <rPr>
        <b/>
        <sz val="9"/>
        <rFont val="Gotham Rounded Book"/>
        <family val="3"/>
      </rPr>
      <t xml:space="preserve"> </t>
    </r>
    <r>
      <rPr>
        <sz val="9"/>
        <rFont val="Gotham Rounded Book"/>
      </rPr>
      <t>Aunque la incorporación de las mujeres en la migración es cada vez más significativa, la migración masculina es más preponderante, en razón de tres hombres por una mujer; según datos por la Organización Internacional de Migrantes. Se observa una menor proporción femenina que masculina en edad de trabajar: entre los 30 y 64 años de edad hay una mujer migrante por cada cuatro hombres y en los 15 a 29 años una mujer por cada tres hombres.</t>
    </r>
  </si>
  <si>
    <r>
      <rPr>
        <b/>
        <sz val="9"/>
        <rFont val="Gotham Rounded Book"/>
      </rPr>
      <t>Problemática:</t>
    </r>
    <r>
      <rPr>
        <sz val="9"/>
        <rFont val="Gotham Rounded Book"/>
      </rPr>
      <t xml:space="preserve"> Las mujeres huéspedes, migrantes y sus familias que transitan y/o habitan en la Ciudad de México no tienen acceso a un empleo. La Organización Internacional para las Migraciones (OIM) reconoce que como todo proceso social, la migración femenina es multicausal y reconoce como algunas de sus motivaciones la pobreza, el desempleo, la violencia y la generación de expectativas de cambios de vida y acceso a bienes materiales; identifica además a la discriminación y a la violencia de género como causas que originan la movilidad de las mujeres, así como la reunificación familiar y la generación de redes comunitarias de migrantes en el extranjero.</t>
    </r>
  </si>
  <si>
    <r>
      <rPr>
        <b/>
        <sz val="9"/>
        <rFont val="Gotham Rounded Book"/>
      </rPr>
      <t xml:space="preserve">Causas: </t>
    </r>
    <r>
      <rPr>
        <sz val="9"/>
        <rFont val="Gotham Rounded Book"/>
      </rPr>
      <t>Bajo nivel de escolaridad, pocas oportunidades de capacitación, invisibilidad de la participación de las muejres en la migración, no cuentan con documentos de identidad, difícil proceso migratorio del país destino. Para el caso de las mujeres familiares de migrantes, muchas de ellas se quedan al cuidado de la familia mientras el hombre cruza la frontera, y en muchos casos los ingresos por remesas prometidos nunca llegan. Así el tema del cuidado del hogar les representa una doble jornada y les complica su inserción en el mercado de trabajo.</t>
    </r>
  </si>
  <si>
    <r>
      <t>Efectos:</t>
    </r>
    <r>
      <rPr>
        <b/>
        <sz val="9"/>
        <rFont val="Gotham Rounded Book"/>
        <family val="3"/>
      </rPr>
      <t xml:space="preserve"> </t>
    </r>
    <r>
      <rPr>
        <sz val="9"/>
        <rFont val="Gotham Rounded Book"/>
      </rPr>
      <t>Las mujeres migrantes suelen verse afectadas por situaciones como desintegración familiar, discriminación, falta de oportunidades de empleo y falta de reconocimiento de las habilidades laborales adquiridas en su trayectoria migratoria.</t>
    </r>
  </si>
  <si>
    <r>
      <rPr>
        <b/>
        <sz val="9"/>
        <rFont val="Gotham Rounded Book"/>
      </rPr>
      <t>Objetivo de Género:</t>
    </r>
    <r>
      <rPr>
        <b/>
        <sz val="9"/>
        <rFont val="Gotham Rounded Book"/>
        <family val="3"/>
      </rPr>
      <t xml:space="preserve"> </t>
    </r>
    <r>
      <rPr>
        <sz val="9"/>
        <rFont val="Gotham Rounded Book"/>
        <family val="3"/>
      </rPr>
      <t>Las mujeres huéspedes, migrantes y sus Familias que transitan y/o habitan en la Ciudad de México generan ingresos a través de actividades productivas.</t>
    </r>
  </si>
  <si>
    <t>PERSONA</t>
  </si>
  <si>
    <t>PROGRAMA DE EQUIDAD PARA LA MUJER RURAL, ÍNDIGENA, HUÉSPED Y MIGRANTE, ACTIVIDAD INSTITUCIONAL, IMPULSO A LA MUJER RURAL</t>
  </si>
  <si>
    <t>13.13.553</t>
  </si>
  <si>
    <t>Contribuir al empoderamiento económico de las mujeres productoras de la zona rural en la Ciudad de México por medio de la mejora en el acceso a recursos o insumos, conocimientos técnicos y conocimiento para el ejercicio de sus derechos.</t>
  </si>
  <si>
    <t>A través de ayudas económicas y/o en especie y/o en servicios se ofrece la posibilidad de realizar actividades agropecuarias y de transformación, con base en procesos productivos, comerciales, de distribución y autoabasto, de manera individual o colectiva.</t>
  </si>
  <si>
    <t>EJE 1. Equidad e Inclusión Social para el Desarrollo Humano</t>
  </si>
  <si>
    <t>Área de Oportunidad: 1 Discriminación y Derechos Humanos</t>
  </si>
  <si>
    <t>4. Autonomía económica y corresponsabilidad en el cuidado, enfocado a mejorar la condición económica de las mujeres a través de diseñar mecanismos para su inserción laboral y promover su participación en proyectos productivos especiales para quienes se encuentran en situación de pobreza, así como promover la conciliación de la vida laboral y personal.</t>
  </si>
  <si>
    <t>Política Pública:    4.1.2  Brindar apoyos a través de programas, proyectos o acciones dirigidos a mujeres en condiciones de vulnerabilidad.</t>
  </si>
  <si>
    <r>
      <t xml:space="preserve">Diagnóstico: </t>
    </r>
    <r>
      <rPr>
        <sz val="9"/>
        <rFont val="Gotham Rounded Book"/>
      </rPr>
      <t xml:space="preserve">  De conformidad con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Las mujeres productoras de la zona rural en la Ciudad de México no ejercen o ejercen de forma limitada sus derechos económicos, toda vez que las 12 mil 234 unidades de producción registradas en 2007 (censo agrícola, ganadero y forestal INEGI), solamente el 16.3% de estas, están encabezadas por mujeres, así también la mujer representa el 13% de la mano de obra remunerada en las actividades agrícolas y pecuarias en el país y el 30% de la no remunerada. El Consejo Nacional de Evaluación de la Política de Desarrollo Social en el informe de resultados de medición de pobreza 2014, señala que el 46.3% de las mujeres del país se encuentran en pobreza y pobreza extrema. La población en general que habita en zonas rurales se estima que 17 millones de ellas están en este rango. Con base en el Censo de Población y Vivienda 2010, elaborado por el INEGI en esta zona rural existen 205 mil 128 hogares en pobreza. De acuerdo a los datos disponibles de la Encuesta Intercensal 2015 en la zona rural de la ciudad hay 6 mil 102 hogares encabezados por jefas de familia, vulnerables por carencia alimentaria moderada y 9 mil 902 con carencia alimentaria extrema. Estos hogares albergan una población en situación de vulnerabilidad de 57 mil 837 personas y se concentran en la Delegación Xochimilco (44%)</t>
    </r>
  </si>
  <si>
    <r>
      <t xml:space="preserve">Situación actual  de las mujeres: </t>
    </r>
    <r>
      <rPr>
        <sz val="9"/>
        <rFont val="Gotham Rounded Book"/>
      </rPr>
      <t>La poca participación de las mujeres de la zona rural, incide en la brecha de género respecto al acceso a recursos, servicios, conocimientos técnicos, propiedad, entre otros.</t>
    </r>
  </si>
  <si>
    <r>
      <t xml:space="preserve">Situación actual  de los hombres: </t>
    </r>
    <r>
      <rPr>
        <sz val="9"/>
        <rFont val="Gotham Rounded Book"/>
      </rPr>
      <t>La actividad del sector agropecuario está concentrada en los hombres campesinos lo que perpetua los roles y estereotipos de género en el imaginario colectivo-social de la sociedad, que invisibiliza el trabajo de las mujeres campesinas.</t>
    </r>
  </si>
  <si>
    <r>
      <t xml:space="preserve">Problemática: </t>
    </r>
    <r>
      <rPr>
        <sz val="9"/>
        <rFont val="Gotham Rounded Book"/>
      </rPr>
      <t>La poca participación de las mujeres mayores de edad de la zona rural en la Ciudad de México como titulares de unidades de producción, carecen del empoderamiento económico y al acceso a recursos o insumos, conocimientos técnicos y al ejercicio de sus derechos.</t>
    </r>
  </si>
  <si>
    <r>
      <t>Causas:</t>
    </r>
    <r>
      <rPr>
        <sz val="9"/>
        <rFont val="Gotham Rounded Book"/>
      </rPr>
      <t xml:space="preserve"> Las mujeres forman parte de la población mayoritariamente discriminada, al no ser titulares de unidades de producción y que realizan actividades que no son remuneradas ni reconocidas.                                   </t>
    </r>
  </si>
  <si>
    <r>
      <t xml:space="preserve">Efectos: </t>
    </r>
    <r>
      <rPr>
        <sz val="9"/>
        <rFont val="Gotham Rounded Book"/>
      </rPr>
      <t>Las ayudas se brindan principalmente a hombres que tienen la posesión de las unidades productivas, las mujeres se encuentran en pobreza y carencia alimentaria; aunado a esto no cuentan con una capacitación técnica, de sensibilización y/o empoderamiento de sus derechos.</t>
    </r>
  </si>
  <si>
    <r>
      <t xml:space="preserve">Objetivo de Género: </t>
    </r>
    <r>
      <rPr>
        <sz val="9"/>
        <rFont val="Gotham Rounded Book"/>
      </rPr>
      <t xml:space="preserve"> Contribuir al empoderamiento económico de las mujeres productoras de la zona rural en la Ciudad de México por medio de actividades productivas para el acceso a recursos o insumos, conocimientos técnicos y para el ejercicio de sus derechos.</t>
    </r>
  </si>
  <si>
    <t>APOYOS ECONÓMICOS</t>
  </si>
  <si>
    <t>AYUDA</t>
  </si>
  <si>
    <t>Meta Modificada al Periodo 
(13)</t>
  </si>
  <si>
    <t>Porcentaje de actividades productivas apoyadas</t>
  </si>
  <si>
    <t>Contribuir a que las mujeres de la Ciudad de México, ejerzan sus derechos y accedan a una igualdad de oportunidades en el ámbito económico, social y cultural.</t>
  </si>
  <si>
    <t>Propósito</t>
  </si>
  <si>
    <t>Estrategico</t>
  </si>
  <si>
    <t>Actividades productiva instaladas/número de actividades productivas programadas*100</t>
  </si>
  <si>
    <t>Economía</t>
  </si>
  <si>
    <t>Anual</t>
  </si>
  <si>
    <t>Porcentaje</t>
  </si>
  <si>
    <t>Proporción de mujeres capacitadas para el fortalecimiento de las actividades productivas</t>
  </si>
  <si>
    <t>Componente</t>
  </si>
  <si>
    <t>Gestión</t>
  </si>
  <si>
    <t xml:space="preserve">Número de mujeres indigenas y de pueblos originarios beneficiarias con una actividad productiva en el año t- y reciben capacitación/Número de mujeres indigenas y de pueblos originarios que conformaron los grupos de trabajo programadas*100 </t>
  </si>
  <si>
    <t>Eficiencia</t>
  </si>
  <si>
    <t>Porcentaje de mujeres capacitadas en temas de derechos de las mujeres</t>
  </si>
  <si>
    <t>Número de mujeres indigenas y de pueblos originarios que fueron capacitadas/Número de mujeres indígenas y de pueblos originarios programadas*100</t>
  </si>
  <si>
    <t>Trimestral</t>
  </si>
  <si>
    <t>ACCIÓN, PROYECTO O PROGRAMA PÚBLICO</t>
  </si>
  <si>
    <t>Índice de cumplimiento  de las actividades con perspectiva de género. Este índice permitirá monitoraer el conjunto de actividades del resultado 13, mediante el progreso de la meta física alcanzada para cada periodo en cuestión.</t>
  </si>
  <si>
    <t>Fin</t>
  </si>
  <si>
    <t>IC= ((X/500)+(Y/392)+(Z/40))/3
- Donde la variable "X" respresenta el avance físico alcanzado al trimestr de reporte de la actividad 268489, mientras que 500 representa la meta física programada al ejercicio.
- Donde la variable "Y" representa el avance físico alcanzado al trimestre de reporte, de la actividad 393552, mientras que 392 representa la meta física programada al ejercicio.
- Donde la variable "Z", representa la meta física alcanzada al periodo de reporte correspondiente a la actividad institucional 393553, mientras que 40 respresenta la meta programada al ejercicio de dicha actividad.
El indice en conjunto muestra el avance global de las actividades con resultado 13, a partir de sus componentes particulares.</t>
  </si>
  <si>
    <t>Eficacia</t>
  </si>
  <si>
    <t>Tasa de Variación de proyectos productivos de mujeres migrantes y sus familias financiados.</t>
  </si>
  <si>
    <t>Contribuir a la disminución de la brecha de desigualdad económica a través de proyectos productivos impulsados por mujeres huéspedes, migrantes y sus familias en situación de vulnerabilidad</t>
  </si>
  <si>
    <t>(Número de Proyectos Productivos para mujeres financiados en T/ Número de Proyectos Productivos para mujeres financiados en T-1)</t>
  </si>
  <si>
    <t>Porcentaje de proyectos productivos de mujeres que habitan en unidades territoriales de alta marginación aplicados.</t>
  </si>
  <si>
    <t>Las mujeres huéspedes, migrantes y sus familias que habitan en unidades territoriales de alta marginación desarrollan proyectos productivos.</t>
  </si>
  <si>
    <t>(Número de proyectos productivos beneficiados/Número de proyectos productivos beneficiados de unidades territoriales de alta marginación)*100</t>
  </si>
  <si>
    <t>Porcentaje de proyectos productivos de mujeres autorizados.</t>
  </si>
  <si>
    <t>Apoyo para la implementación de proyectos productivos a mujeres huéspedes, migrantes y sus familias que habitan en la Ciudad de México.</t>
  </si>
  <si>
    <t>(Total de proyectos productivos de mujeres recibidos/Total de proyectos productivos de mujeres autorizados)*100</t>
  </si>
  <si>
    <t>Porcentaje de mujeres huéspedes, migrantes y sus familias que recibieron capacitación.</t>
  </si>
  <si>
    <t xml:space="preserve">(Número de mujeres beneficiadas/Total de mujeres capacitadas)*100 </t>
  </si>
  <si>
    <t>Porcentaje de proyectos de organizaciones de la sociedad civil sin fines de lucro financiados.</t>
  </si>
  <si>
    <t>Apoyo a organizaciones de la sociedad civil sin fines de lucro para atender a mujeres migrantes.</t>
  </si>
  <si>
    <t>(Número total de proyectos de OSFL ingresados/Número total de proyectos de OFSL financiados)*100</t>
  </si>
  <si>
    <t>Porcentaje de proyectos productivos de continuidad aprovados.</t>
  </si>
  <si>
    <t>1. Recepcionar y aprobar las solicitudes de los proyectos productivos.</t>
  </si>
  <si>
    <t>Actividades</t>
  </si>
  <si>
    <t>(Total de proyectos productivos aprobados/Total de proyectos productivos de continuidad)*100</t>
  </si>
  <si>
    <t>Porcentaje de proyectos productivos de continuidad operando.</t>
  </si>
  <si>
    <t>2. Implementar un mecanismo de seguimiento a los proyectos productivos.</t>
  </si>
  <si>
    <t>(Número de proyectos productivos aprobados/Número de proyectos productivos que continuan operando)*100</t>
  </si>
  <si>
    <t>EQUIDAD PARA LA MUJER RURAL, INDIGENA, HUESPED Y MIGRANTE: ACTIVIDAD INSTITUCIONAL IMPULSO A LA MUJER RURAL</t>
  </si>
  <si>
    <t>Promedio de mujeres beneficiadas a través de apoyos económicos</t>
  </si>
  <si>
    <t>Apoyos económicos a mujeres productoras entregados</t>
  </si>
  <si>
    <t>(Número de mujeres beneficiadas a través de apoyos económicos/Número de convenios de colaboración firmados para entrega de apoyos económicos)</t>
  </si>
  <si>
    <t>Personas/Porcentaje</t>
  </si>
  <si>
    <t>Porcentaje de mujeres capacitadas y sensibilizadas en temas vinculados con género y derechos</t>
  </si>
  <si>
    <t>Capacitación y sensibilización con perspectiva de género efectuada</t>
  </si>
  <si>
    <t>(Número de mujeres capacitadas y sensibilizadas/Número de mujeres programadas para capacitación)*100</t>
  </si>
  <si>
    <t>Porcentaje de mujeres capacitadas en aspectos técnicos</t>
  </si>
  <si>
    <t>Capacitaciones técnicas realizadas</t>
  </si>
  <si>
    <t>(Número de mujeres capacitadas en aspectos técnicos/Número de mujeres programadas para capacitación)*100</t>
  </si>
  <si>
    <t>ACCIÓN, PROYECTO O PROGRAMA PÚBLICO: PROGRAMA DE EQUIDAD PARA LA MUJER RURAL, ÍNDIGENA, HUÉSPED Y MIGRANTE. ACTIVIDAD INSTITUCIONAL: IMPULSO A LA MUJER INDÍGENA</t>
  </si>
  <si>
    <t>A) No se presenta variación</t>
  </si>
  <si>
    <t>B) No se presenta variación</t>
  </si>
  <si>
    <t>IMPULSO A LA MUJER HUÉSPED Y MIGRANTE</t>
  </si>
  <si>
    <t>S027</t>
  </si>
  <si>
    <t>MUJER INDÍGENA Y PUEBLOS ORIGINARIOS</t>
  </si>
  <si>
    <t>IMPULSO A  LA MUJER RURAL</t>
  </si>
  <si>
    <t>53%</t>
  </si>
  <si>
    <t>47%</t>
  </si>
  <si>
    <t>100%</t>
  </si>
  <si>
    <t>ASESOR "D"</t>
  </si>
  <si>
    <t>COORDINADOR "C"</t>
  </si>
  <si>
    <t>DIRECTOR DE AREA "B"</t>
  </si>
  <si>
    <t>DIRECTOR DE AREA "C"</t>
  </si>
  <si>
    <t>DIRECTOR GENERAL "A"</t>
  </si>
  <si>
    <t>ENLACE "A"</t>
  </si>
  <si>
    <t>JEFE DE UNIDAD DEPARTAMENTAL "A"</t>
  </si>
  <si>
    <t>LIDER COORDINADOR DE PROYECTOS "A"</t>
  </si>
  <si>
    <t>LIDER COORDINADOR DE PROYECTOS "B"</t>
  </si>
  <si>
    <t>SECRETARIO DEL G.D.F.</t>
  </si>
  <si>
    <t>SECRETARIO PARTICULAR</t>
  </si>
  <si>
    <t>SUBDIRECTOR DE AREA "A"</t>
  </si>
  <si>
    <t>35%</t>
  </si>
  <si>
    <t>65%</t>
  </si>
  <si>
    <t>ADMINISTRATIVO OPERATIVO</t>
  </si>
  <si>
    <t>ANALISTA AUXILIAR DE PROCESOS</t>
  </si>
  <si>
    <t>ANALISTA DE INFORMACION</t>
  </si>
  <si>
    <t>ANALISTA DE PROYECTOS</t>
  </si>
  <si>
    <t>ANALISTA PROG. DE SIST. ESP. DE COMPUTO</t>
  </si>
  <si>
    <t>AUXILIAR DE ANALISTA ADMINISTRATIVO</t>
  </si>
  <si>
    <t>AUXILIAR DE PROG. DE ADMON. DE PERSONAL</t>
  </si>
  <si>
    <t>AUXILIAR DE SERVICIOS</t>
  </si>
  <si>
    <t>AUXILIAR DE SERVICIOS Y/O ADMTVOS. EMPOD</t>
  </si>
  <si>
    <t>AUXILIAR OPERATIVO EN ASISTENCIA SOCIAL</t>
  </si>
  <si>
    <t>AUXILIAR OPERATIVO EN SERVICIOS URBANOS</t>
  </si>
  <si>
    <t>ESCALADOR "A"</t>
  </si>
  <si>
    <t>INTENDENTE "A"</t>
  </si>
  <si>
    <t>JARDINERO ESPECIALIZADO EN VIVEROS "A"</t>
  </si>
  <si>
    <t>JEFE DE MANTENIMIENTO EN GENERAL</t>
  </si>
  <si>
    <t>JEFE DE MANTENIMIENTO EN GENERAL "A"</t>
  </si>
  <si>
    <t>JEFE DE OFICINA</t>
  </si>
  <si>
    <t>JEFE DE SECCION</t>
  </si>
  <si>
    <t>JEFE DE SECCION "A"</t>
  </si>
  <si>
    <t>JEFE DE TRANSPORTES</t>
  </si>
  <si>
    <t>JEFE DE TURNO DE MANTENIMIENTO</t>
  </si>
  <si>
    <t>MEDICO JEFE DE DIVISION</t>
  </si>
  <si>
    <t>OBRERO ESPECIALIZADO</t>
  </si>
  <si>
    <t>OBRERO ESPECIALIZADO "A"</t>
  </si>
  <si>
    <t>OPERADOR DE EQUIPO PESADO "A"</t>
  </si>
  <si>
    <t>OPERADOR DE MAQUINARIA PESADA "A"</t>
  </si>
  <si>
    <t>OPERADOR DE SISTEMAS ESPZDOS. DE COMPUTO</t>
  </si>
  <si>
    <t>PEON</t>
  </si>
  <si>
    <t>PEON "A"</t>
  </si>
  <si>
    <t>REVISOR TECNICO</t>
  </si>
  <si>
    <t>SECRETARIA DE DIRECCION GENERAL FINANZAS</t>
  </si>
  <si>
    <t>SECRETARIA DE DIRECTOR DE AREA</t>
  </si>
  <si>
    <t>SUPERVISOR</t>
  </si>
  <si>
    <t>TECNICO EN COMPUTACION</t>
  </si>
  <si>
    <t>TECNICO EN TELECOMUNICACIONES</t>
  </si>
  <si>
    <t>APOYO ADMINISTRATIVO EN AREAS ESPECIFICA</t>
  </si>
  <si>
    <t>ADMINISTRATIVO "A"-ESCALAFON DIGITAL</t>
  </si>
  <si>
    <t>ADMINISTRATIVO "D"-ESCALAFON DIGITAL</t>
  </si>
  <si>
    <t>ADMINISTRATIVO ESPECIALIZADO "L"</t>
  </si>
  <si>
    <t>APOYO ADMTVO. EN AREAS ESPECIFICAS "A"</t>
  </si>
  <si>
    <t>AUX.SERV.Y/O ADMTVOS.EMPODERA-T VVF.CDMX</t>
  </si>
  <si>
    <t>AUXILIAR ADMINISTRATIVO</t>
  </si>
  <si>
    <t>SUPERVISOR DE MAQUINARIA</t>
  </si>
  <si>
    <t>PUESTOS DE NÓMINA 8</t>
  </si>
  <si>
    <t>ADMINISTRATIVO ASIGNADO-PR "A"</t>
  </si>
  <si>
    <t>ADMINISTRATIVO COORDINADOR-PR "B"</t>
  </si>
  <si>
    <t>AUXILIAR ADMINISTRATIVO-PR "A"</t>
  </si>
  <si>
    <t>PROF. EN CARRERA ECON.-ADMVO.-PR "B"</t>
  </si>
  <si>
    <t>TECNICO EN HERR.Y DISPOSITIVOS-PR "B"</t>
  </si>
  <si>
    <t>TECNICO EN SISTEMAS-PR "C"</t>
  </si>
  <si>
    <t>TOTAL DE PLAZAS</t>
  </si>
  <si>
    <t>43%</t>
  </si>
  <si>
    <t>57%</t>
  </si>
  <si>
    <t>A)  SE REALIZO LA PUBLICACION DE 78 AYUDAS Y LAS BENEFICIARIAS SE ENCUENTRAN EN TRAMITE PARA LA ENTREGA DE LOS RECURSOS AUTORIZADOS</t>
  </si>
  <si>
    <t>1.En seguimiento al proceso de selección del objetivo específico “Impulsar actividades productivas que permitan modificar favorablemente las condiciones socioeconómicas de las mujeres de pueblos y barrios originarios y de comunidades indígenas residentes, con pertinencia cultural” se continuó con las visitas de campo, efectuando 28 a los espacios donde se propone llevar a cabo la actividad productiva, logrando atender a 56 mujeres. En tanto el 31 de julio se dictaminaron positivamente 49 solicitudes de apoyos a grupos de mujeres para el equipamiento en la apertura de actividades productivas y 11 solicitudes para el fortalecimiento y/o consolidación de emprendimientos económicos.
2. Los días 9, 10, 11 y 12 de agosto en la Feria de Lenguas Indígenas Nacionales, organizada por el Instituto Nacional de las Lenguas Indígenas, se contó con 13 espacios para la comercialización de productos; 5 mujeres y 1 hombre del ramo textil y 7 mujeres de producción gastronómica de las comunidades triqui, mixteca, otomí, tzeltal, purépecha, amuzgo, mazahua y wixárika.
3. Para fortalecer la autoestima y la sexualidad de las mujeres de pueblos y barrios originarios y comunidades indígenas residentes de la Ciudad de México, el 17 de agosto se llevó a cabo el taller Autoestima y Placer, donde participaron 16 mujeres de los pueblos originarios: San Lucas Xochimanca, Xaltocan, San Juan Ixtayopan, San Andrés Mixquic y la Conchita Zapotitlán. 
4. En el mes de agosto se recepcionaron 4 solicitudes correspondientes al objetivo específico: Gestar procesos de sensibilización y formación para la apropiación de nuevos espacios en el fortalecimiento de liderazgos de mujeres de pueblos y barrios originarios y de comunidades indígenas residentes y el 31 de agosto se dictaminaron positivamente 3 de ellas.
5. El día 5 de septiembre se conmemoró el Día Internacional de la Mujer Indígena, para lo cual se llevó a cabo un conversatorio encabezado por el Director General de Equidad para los Pueblos y Comunidades, acompañado del Coordinador de Cadenas Cortas Agroalimentarias de la FAO y las C.C. Daniela Serrano Alonso y Violeta Sánchez Sánchez, representantes de la comunidad indígena náhuatl. Se contó con la participación de 121 mujeres de las comunidades, otomí, náhuatl, mazahua, mixteco, zapoteca y mixe y de los pueblos originarios de San Miguel Topilejo, Xaltocan, San Gregorio Atlapulco, Santa Cruz Acalpixca, Santa María Nativitas, San Salvador Cuauhtenco, San Juan Ixtayopan y barrios de Xochimilco.
6. Como parte del acompañamiento a los grupos de trabajo beneficiados de las actividades “Apoyo a grupos de mujeres para el equipamiento en la apertura de actividades productivas” y “Apoyo a grupos de mujeres para el fortalecimiento y/o consolidación de actividades productivas”, los días 4,13 y 24 de septiembre se llevó a cabo el taller de inducción, la participación fue de 89 mujeres de pertenencia étnica náhuatl, otomí, mazahua y triqui, así como de los pueblos y barrios originarios de Iztapalapa, Magdalena Contreras, Milpa Alta, Tláhuac, Tlalpan y Xochimilco.
7. Con la finalidad de que las representantes de grupos de trabajo identificaran el liderazgo, así como su relación con la comunicación asertiva y la toma de decisiones responsables, el 12 de septiembre se efectuó el taller denominado Liderazgo, se contó con la asistencia de 18 personas pertenecientes a las comunidades mazahua y náhuatl y a los pueblos originarios de Xochimilco, Tlalpan y Tláhuac.
8. El 24 de septiembre se realizó el taller “Trabajo de cuidados y la labor doméstica”, asistieron 12 mujeres de las comunidades mazahua, náhuatl, otomí y mixteca, además de pueblos originarios de Iztapalapa y Xochimilco.
9. Como parte de la capacitación para el trabajo, en coordinación con Tarsa S.A. de C.V, se da seguimiento al curso “Bordando la Tradición en la Sastrería”, durante el trimestre julio a septiembre se capacitaron 17 mujeres; 11 de ellas en temas de especialización y 6 en el área básica. Las personas asistentes pertenecen a las comunidades indígenas mazahua, otomí, triqui, náhuatl y purépecha, además de dos hombres de pueblos originarios. Cabe mencionar que 3 hombres, uno de la comunidad triqui y dos de pueblos originarios se encuentran tomando el taller.
10. Cinco mujeres de las comunidades: wixárica, triqui, mixe, náhuatl y mazateca participaron en la grabación de material para cápsulas que contribuyan al acercamiento de las mujeres a clínicas de salud. Actividad coordinada por el Instituto de las mujeres de la CDMX y la Unidad de Igualdad Sustantiva en la SEDEREC.
Actividades interinstitucionales</t>
  </si>
  <si>
    <t>PROGRAMA DE EQUIDAD PARA LA MUJER RURAL, ÍNDIGENA, HUÉSPED Y MIGRANTE, ACTIVIDAD INSTITUCIONAL, IMPULSO A LA MUJER HUÉSPED Y MIGRANTE, 2018</t>
  </si>
  <si>
    <t>Se reporta de manera anual</t>
  </si>
  <si>
    <t>EN EL PERÍODO DE REPORTE SE APROBÓ Y PUBLICÓ LA LISTA DE 78 BENEFICIARIAS, MISMAS QUE SE ENCUENTRAN EN TRAMITE PARA LA ENTREGA DE LOS RECURSOS AUTORIZADOS</t>
  </si>
  <si>
    <r>
      <t xml:space="preserve">Política Pública: </t>
    </r>
    <r>
      <rPr>
        <sz val="9"/>
        <rFont val="Gotham Rounded Book"/>
      </rPr>
      <t>5.1. Promoción de programas integrales para elminar las desigualdades</t>
    </r>
  </si>
  <si>
    <t xml:space="preserve">A) Durante el período de reporte se han entregado 12 apoyos a grupos de 4 personas, beneficiando a 48 mujeres huéspedes, migrantes y sus familias. Asímismo, se apoyó a 3 organizaciones sin fines de lucro para la realización de diversos talleres que tuvieron un impacto sobre 310 personas beneficiadas. </t>
  </si>
  <si>
    <t xml:space="preserve">En el periodo se recibieron 68 solicitudes para proyectos productivos de grupos de mujeres huéspedes, migrantes y sus familias de los cuales se aprobaron 12 proyectos en la primera convocatoria que se emitió en el mes de febrero. Para la segunda convocatoria se tuvo un registro de 15 solicitudes de las cuales se aprobaron 13. Es importante mencionar que hasta septiembre solo se han entregado 12 apoyos que beneficiarán a 48 mujeres, la mayoría de los proyectos se enmarcan en la preparación de alimentos y servicios para el cuidado personal.
En  cuanto a las Organizaciones sin Fines de Lucro se emitieron dos convocatorias, en la primera ingresaron 8 solicitudes, de las cuales se aprobaron 3. En la segunda ingresaron 4 solicitudes, mismas que, resultaron aprobadas. Sin embargo, los pagos realizados al período de reporte solo contemplan el otorgamiento de ayudas a 3 A.C., mismas que beneficiaron a 310 personas con los talleres impartidos. </t>
  </si>
</sst>
</file>

<file path=xl/styles.xml><?xml version="1.0" encoding="utf-8"?>
<styleSheet xmlns="http://schemas.openxmlformats.org/spreadsheetml/2006/main">
  <numFmts count="2">
    <numFmt numFmtId="43" formatCode="_-* #,##0.00_-;\-* #,##0.00_-;_-* &quot;-&quot;??_-;_-@_-"/>
    <numFmt numFmtId="164" formatCode="_-* #,##0_-;\-* #,##0_-;_-* &quot;-&quot;??_-;_-@_-"/>
  </numFmts>
  <fonts count="39">
    <font>
      <sz val="10"/>
      <name val="Arial"/>
    </font>
    <font>
      <sz val="11"/>
      <color theme="1"/>
      <name val="Calibri"/>
      <family val="2"/>
      <scheme val="minor"/>
    </font>
    <font>
      <sz val="10"/>
      <name val="Arial"/>
      <family val="2"/>
    </font>
    <font>
      <sz val="10"/>
      <name val="Arial"/>
      <family val="2"/>
    </font>
    <font>
      <sz val="10"/>
      <name val="Arial"/>
      <family val="2"/>
    </font>
    <font>
      <sz val="10"/>
      <name val="Gotham Rounded Book"/>
      <family val="3"/>
    </font>
    <font>
      <b/>
      <sz val="12"/>
      <name val="Gotham Rounded Book"/>
      <family val="3"/>
    </font>
    <font>
      <b/>
      <sz val="9"/>
      <name val="Gotham Rounded Book"/>
      <family val="3"/>
    </font>
    <font>
      <sz val="9"/>
      <name val="Gotham Rounded Book"/>
      <family val="3"/>
    </font>
    <font>
      <b/>
      <sz val="8"/>
      <name val="Gotham Rounded Book"/>
      <family val="3"/>
    </font>
    <font>
      <sz val="8"/>
      <name val="Gotham Rounded Book"/>
      <family val="3"/>
    </font>
    <font>
      <b/>
      <sz val="7"/>
      <name val="Gotham Rounded Book"/>
      <family val="3"/>
    </font>
    <font>
      <sz val="11"/>
      <name val="Gotham Rounded Book"/>
      <family val="3"/>
    </font>
    <font>
      <b/>
      <sz val="11"/>
      <name val="Gotham Rounded Book"/>
      <family val="3"/>
    </font>
    <font>
      <b/>
      <sz val="10"/>
      <name val="Gotham Rounded Book"/>
      <family val="3"/>
    </font>
    <font>
      <b/>
      <sz val="8"/>
      <color indexed="16"/>
      <name val="Gotham Rounded Book"/>
      <family val="3"/>
    </font>
    <font>
      <sz val="11"/>
      <color indexed="8"/>
      <name val="Calibri"/>
      <family val="2"/>
    </font>
    <font>
      <sz val="13"/>
      <name val="Gotham Rounded Bold"/>
      <family val="3"/>
    </font>
    <font>
      <sz val="10"/>
      <name val="Gotham Rounded Bold"/>
      <family val="3"/>
    </font>
    <font>
      <sz val="11"/>
      <color theme="1"/>
      <name val="Calibri"/>
      <family val="2"/>
      <scheme val="minor"/>
    </font>
    <font>
      <sz val="10"/>
      <name val="Arial"/>
    </font>
    <font>
      <sz val="12"/>
      <name val="Gotham Rounded Book"/>
      <family val="3"/>
    </font>
    <font>
      <b/>
      <sz val="14"/>
      <name val="Gotham Rounded Book"/>
      <family val="3"/>
    </font>
    <font>
      <sz val="14"/>
      <name val="Gotham Rounded Book"/>
      <family val="3"/>
    </font>
    <font>
      <b/>
      <sz val="10"/>
      <name val="Gotham Rounded Book"/>
    </font>
    <font>
      <b/>
      <sz val="20"/>
      <name val="Gotham Rounded Bold"/>
      <family val="3"/>
    </font>
    <font>
      <b/>
      <sz val="22"/>
      <name val="Gotham Rounded Bold"/>
      <family val="3"/>
    </font>
    <font>
      <b/>
      <sz val="24"/>
      <name val="Gotham Rounded Bold"/>
      <family val="3"/>
    </font>
    <font>
      <sz val="10"/>
      <name val="Gotham Rounded Book"/>
    </font>
    <font>
      <b/>
      <sz val="9"/>
      <name val="Gotham Rounded Book"/>
    </font>
    <font>
      <b/>
      <sz val="9"/>
      <name val="Arial"/>
      <family val="2"/>
    </font>
    <font>
      <sz val="9"/>
      <name val="Gotham Rounded Book"/>
    </font>
    <font>
      <sz val="9"/>
      <name val="Arial"/>
      <family val="2"/>
    </font>
    <font>
      <b/>
      <sz val="12"/>
      <name val="Arial Narrow"/>
      <family val="2"/>
    </font>
    <font>
      <sz val="12"/>
      <name val="Arial Narrow"/>
      <family val="2"/>
    </font>
    <font>
      <sz val="12"/>
      <name val="Gotham Rounded Book"/>
    </font>
    <font>
      <b/>
      <sz val="11"/>
      <name val="Gotham Rounded Book"/>
    </font>
    <font>
      <sz val="11"/>
      <name val="Gotham Rounded Book"/>
    </font>
    <font>
      <b/>
      <sz val="8"/>
      <name val="Gotham Rounded Book"/>
    </font>
  </fonts>
  <fills count="6">
    <fill>
      <patternFill patternType="none"/>
    </fill>
    <fill>
      <patternFill patternType="gray125"/>
    </fill>
    <fill>
      <patternFill patternType="solid">
        <fgColor rgb="FFCCCCCC"/>
        <bgColor indexed="64"/>
      </patternFill>
    </fill>
    <fill>
      <patternFill patternType="solid">
        <fgColor theme="0"/>
        <bgColor indexed="64"/>
      </patternFill>
    </fill>
    <fill>
      <patternFill patternType="solid">
        <fgColor rgb="FFD2D3D5"/>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26">
    <xf numFmtId="0" fontId="0" fillId="0" borderId="0"/>
    <xf numFmtId="43" fontId="2" fillId="0" borderId="0" applyFont="0" applyFill="0" applyBorder="0" applyAlignment="0" applyProtection="0"/>
    <xf numFmtId="43" fontId="3" fillId="0" borderId="0" applyFont="0" applyFill="0" applyBorder="0" applyAlignment="0" applyProtection="0"/>
    <xf numFmtId="43" fontId="16" fillId="0" borderId="0" applyFont="0" applyFill="0" applyBorder="0" applyAlignment="0" applyProtection="0"/>
    <xf numFmtId="43" fontId="3" fillId="0" borderId="0" applyFont="0" applyFill="0" applyBorder="0" applyAlignment="0" applyProtection="0"/>
    <xf numFmtId="43" fontId="19" fillId="0" borderId="0" applyFont="0" applyFill="0" applyBorder="0" applyAlignment="0" applyProtection="0"/>
    <xf numFmtId="0" fontId="4" fillId="0" borderId="0"/>
    <xf numFmtId="0" fontId="3" fillId="0" borderId="0"/>
    <xf numFmtId="0" fontId="16" fillId="0" borderId="0"/>
    <xf numFmtId="0" fontId="3" fillId="0" borderId="0"/>
    <xf numFmtId="0" fontId="19" fillId="0" borderId="0"/>
    <xf numFmtId="0" fontId="3" fillId="0" borderId="0"/>
    <xf numFmtId="0" fontId="19" fillId="0" borderId="0"/>
    <xf numFmtId="0" fontId="2" fillId="0" borderId="0"/>
    <xf numFmtId="9" fontId="16" fillId="0" borderId="0" applyFont="0" applyFill="0" applyBorder="0" applyAlignment="0" applyProtection="0"/>
    <xf numFmtId="9" fontId="16" fillId="0" borderId="0" applyFont="0" applyFill="0" applyBorder="0" applyAlignment="0" applyProtection="0"/>
    <xf numFmtId="0" fontId="2" fillId="0" borderId="0"/>
    <xf numFmtId="0" fontId="2" fillId="0" borderId="0"/>
    <xf numFmtId="9" fontId="20" fillId="0" borderId="0" applyFont="0" applyFill="0" applyBorder="0" applyAlignment="0" applyProtection="0"/>
    <xf numFmtId="0" fontId="2" fillId="0" borderId="0"/>
    <xf numFmtId="0" fontId="2" fillId="0" borderId="0"/>
    <xf numFmtId="0" fontId="2" fillId="0" borderId="0"/>
    <xf numFmtId="0" fontId="1" fillId="0" borderId="0"/>
    <xf numFmtId="0" fontId="1" fillId="0" borderId="0"/>
    <xf numFmtId="0" fontId="1" fillId="0" borderId="0"/>
    <xf numFmtId="0" fontId="1" fillId="0" borderId="0"/>
  </cellStyleXfs>
  <cellXfs count="535">
    <xf numFmtId="0" fontId="0" fillId="0" borderId="0" xfId="0"/>
    <xf numFmtId="0" fontId="5" fillId="0" borderId="0" xfId="9" applyFont="1"/>
    <xf numFmtId="0" fontId="7" fillId="0" borderId="1" xfId="9" applyFont="1" applyBorder="1" applyAlignment="1">
      <alignment vertical="center"/>
    </xf>
    <xf numFmtId="0" fontId="7" fillId="0" borderId="2" xfId="9" applyFont="1" applyBorder="1" applyAlignment="1">
      <alignment vertical="center"/>
    </xf>
    <xf numFmtId="0" fontId="8" fillId="0" borderId="3" xfId="9" applyFont="1" applyBorder="1"/>
    <xf numFmtId="0" fontId="7" fillId="0" borderId="4" xfId="9" applyFont="1" applyBorder="1" applyAlignment="1">
      <alignment vertical="center"/>
    </xf>
    <xf numFmtId="0" fontId="8" fillId="0" borderId="4" xfId="9" applyFont="1" applyBorder="1"/>
    <xf numFmtId="0" fontId="10" fillId="0" borderId="0" xfId="9" applyFont="1"/>
    <xf numFmtId="0" fontId="7" fillId="0" borderId="0" xfId="9" applyNumberFormat="1" applyFont="1" applyBorder="1" applyAlignment="1">
      <alignment vertical="center"/>
    </xf>
    <xf numFmtId="0" fontId="7" fillId="0" borderId="0" xfId="9" quotePrefix="1" applyNumberFormat="1" applyFont="1" applyBorder="1" applyAlignment="1">
      <alignment vertical="center"/>
    </xf>
    <xf numFmtId="0" fontId="7" fillId="0" borderId="0" xfId="9" quotePrefix="1" applyFont="1" applyBorder="1" applyAlignment="1">
      <alignment vertical="top"/>
    </xf>
    <xf numFmtId="0" fontId="9" fillId="0" borderId="0" xfId="9" applyFont="1" applyBorder="1" applyAlignment="1">
      <alignment vertical="center"/>
    </xf>
    <xf numFmtId="0" fontId="5" fillId="0" borderId="0" xfId="0" applyFont="1"/>
    <xf numFmtId="0" fontId="6" fillId="0" borderId="0" xfId="0" applyFont="1" applyAlignment="1">
      <alignment horizontal="right"/>
    </xf>
    <xf numFmtId="0" fontId="7" fillId="0" borderId="1" xfId="0" applyFont="1" applyBorder="1" applyAlignment="1">
      <alignment vertical="center"/>
    </xf>
    <xf numFmtId="0" fontId="8" fillId="0" borderId="4" xfId="0" applyFont="1" applyBorder="1"/>
    <xf numFmtId="0" fontId="8" fillId="0" borderId="10" xfId="0" applyFont="1" applyBorder="1"/>
    <xf numFmtId="0" fontId="8" fillId="0" borderId="2" xfId="0" applyFont="1" applyBorder="1"/>
    <xf numFmtId="0" fontId="8" fillId="0" borderId="3" xfId="0" applyFont="1" applyBorder="1"/>
    <xf numFmtId="0" fontId="9" fillId="2" borderId="4" xfId="0" applyFont="1" applyFill="1" applyBorder="1" applyAlignment="1">
      <alignment horizontal="centerContinuous" vertical="center" wrapText="1"/>
    </xf>
    <xf numFmtId="0" fontId="9" fillId="2" borderId="3" xfId="0" applyFont="1" applyFill="1" applyBorder="1" applyAlignment="1">
      <alignment horizontal="centerContinuous" vertical="center" wrapText="1"/>
    </xf>
    <xf numFmtId="0" fontId="9" fillId="2" borderId="1" xfId="0" applyFont="1" applyFill="1" applyBorder="1" applyAlignment="1">
      <alignment horizontal="centerContinuous" vertical="center" wrapText="1"/>
    </xf>
    <xf numFmtId="0" fontId="11" fillId="2" borderId="3" xfId="0" applyFont="1" applyFill="1" applyBorder="1" applyAlignment="1">
      <alignment horizontal="centerContinuous" vertical="center" wrapText="1"/>
    </xf>
    <xf numFmtId="0" fontId="9" fillId="2" borderId="2" xfId="0" applyFont="1" applyFill="1" applyBorder="1" applyAlignment="1">
      <alignment horizontal="centerContinuous" vertical="center" wrapText="1"/>
    </xf>
    <xf numFmtId="0" fontId="14" fillId="0" borderId="11" xfId="0" applyFont="1" applyBorder="1" applyAlignment="1">
      <alignment horizontal="center"/>
    </xf>
    <xf numFmtId="0" fontId="9" fillId="0" borderId="11" xfId="0" quotePrefix="1" applyFont="1" applyBorder="1" applyAlignment="1">
      <alignment horizontal="center"/>
    </xf>
    <xf numFmtId="0" fontId="8" fillId="0" borderId="11" xfId="0" applyFont="1" applyBorder="1"/>
    <xf numFmtId="0" fontId="8" fillId="0" borderId="8" xfId="0" applyFont="1" applyBorder="1"/>
    <xf numFmtId="0" fontId="11" fillId="0" borderId="0" xfId="0" applyFont="1"/>
    <xf numFmtId="43" fontId="9" fillId="2" borderId="5" xfId="2" applyFont="1" applyFill="1" applyBorder="1" applyAlignment="1">
      <alignment horizontal="center" vertical="center" wrapText="1"/>
    </xf>
    <xf numFmtId="43" fontId="9" fillId="3" borderId="12" xfId="2" quotePrefix="1" applyFont="1" applyFill="1" applyBorder="1" applyAlignment="1">
      <alignment horizontal="center" vertical="center" wrapText="1"/>
    </xf>
    <xf numFmtId="43" fontId="9" fillId="3" borderId="11" xfId="2" applyFont="1" applyFill="1" applyBorder="1" applyAlignment="1">
      <alignment horizontal="center" vertical="center" wrapText="1"/>
    </xf>
    <xf numFmtId="0" fontId="11" fillId="0" borderId="0" xfId="0" applyFont="1" applyAlignment="1">
      <alignment wrapText="1"/>
    </xf>
    <xf numFmtId="0" fontId="5" fillId="0" borderId="0" xfId="7" applyFont="1"/>
    <xf numFmtId="0" fontId="9" fillId="2" borderId="8" xfId="0" applyFont="1" applyFill="1" applyBorder="1" applyAlignment="1">
      <alignment horizontal="center" vertical="center" wrapText="1"/>
    </xf>
    <xf numFmtId="0" fontId="5" fillId="0" borderId="0" xfId="0" applyFont="1" applyBorder="1"/>
    <xf numFmtId="0" fontId="5" fillId="0" borderId="13" xfId="0" applyFont="1" applyBorder="1"/>
    <xf numFmtId="0" fontId="5" fillId="0" borderId="0" xfId="7" applyFont="1" applyAlignment="1"/>
    <xf numFmtId="0" fontId="17" fillId="0" borderId="0" xfId="7" applyFont="1"/>
    <xf numFmtId="0" fontId="18" fillId="0" borderId="0" xfId="7" applyFont="1"/>
    <xf numFmtId="0" fontId="5" fillId="0" borderId="0" xfId="13" applyFont="1"/>
    <xf numFmtId="0" fontId="9" fillId="2" borderId="9" xfId="13" applyFont="1" applyFill="1" applyBorder="1" applyAlignment="1">
      <alignment horizontal="centerContinuous" vertical="center"/>
    </xf>
    <xf numFmtId="0" fontId="11" fillId="0" borderId="0" xfId="13" applyFont="1" applyAlignment="1">
      <alignment horizontal="justify"/>
    </xf>
    <xf numFmtId="0" fontId="9" fillId="2" borderId="5" xfId="13" applyFont="1" applyFill="1" applyBorder="1" applyAlignment="1">
      <alignment horizontal="center" wrapText="1"/>
    </xf>
    <xf numFmtId="0" fontId="9" fillId="2" borderId="5" xfId="13" applyFont="1" applyFill="1" applyBorder="1" applyAlignment="1">
      <alignment horizontal="center" vertical="center" wrapText="1"/>
    </xf>
    <xf numFmtId="0" fontId="11" fillId="0" borderId="0" xfId="13" applyFont="1"/>
    <xf numFmtId="0" fontId="9" fillId="0" borderId="9" xfId="13" quotePrefix="1" applyFont="1" applyBorder="1" applyAlignment="1">
      <alignment horizontal="center"/>
    </xf>
    <xf numFmtId="0" fontId="9" fillId="0" borderId="11" xfId="13" quotePrefix="1" applyFont="1" applyBorder="1" applyAlignment="1">
      <alignment horizontal="center"/>
    </xf>
    <xf numFmtId="0" fontId="9" fillId="0" borderId="0" xfId="13" quotePrefix="1" applyFont="1" applyBorder="1" applyAlignment="1">
      <alignment horizontal="center"/>
    </xf>
    <xf numFmtId="0" fontId="10" fillId="0" borderId="10" xfId="13" applyFont="1" applyBorder="1"/>
    <xf numFmtId="0" fontId="10" fillId="0" borderId="0" xfId="13" applyFont="1"/>
    <xf numFmtId="0" fontId="9" fillId="0" borderId="14" xfId="13" quotePrefix="1" applyFont="1" applyBorder="1" applyAlignment="1">
      <alignment horizontal="center"/>
    </xf>
    <xf numFmtId="0" fontId="10" fillId="0" borderId="13" xfId="13" applyFont="1" applyBorder="1"/>
    <xf numFmtId="0" fontId="9" fillId="0" borderId="11" xfId="13" applyFont="1" applyBorder="1" applyAlignment="1">
      <alignment horizontal="center" vertical="center"/>
    </xf>
    <xf numFmtId="2" fontId="10" fillId="0" borderId="11" xfId="13" applyNumberFormat="1" applyFont="1" applyBorder="1" applyAlignment="1">
      <alignment vertical="top"/>
    </xf>
    <xf numFmtId="0" fontId="9" fillId="0" borderId="0" xfId="13" applyFont="1" applyBorder="1" applyAlignment="1">
      <alignment horizontal="center" vertical="center"/>
    </xf>
    <xf numFmtId="0" fontId="10" fillId="0" borderId="7" xfId="13" applyFont="1" applyBorder="1" applyAlignment="1">
      <alignment horizontal="justify" vertical="top"/>
    </xf>
    <xf numFmtId="0" fontId="9" fillId="0" borderId="8" xfId="13" applyFont="1" applyBorder="1" applyAlignment="1">
      <alignment horizontal="center" vertical="top"/>
    </xf>
    <xf numFmtId="0" fontId="10" fillId="0" borderId="8" xfId="13" applyFont="1" applyBorder="1" applyAlignment="1">
      <alignment vertical="top"/>
    </xf>
    <xf numFmtId="2" fontId="10" fillId="0" borderId="8" xfId="13" applyNumberFormat="1" applyFont="1" applyBorder="1" applyAlignment="1">
      <alignment vertical="top"/>
    </xf>
    <xf numFmtId="0" fontId="9" fillId="0" borderId="14" xfId="13" applyFont="1" applyBorder="1" applyAlignment="1">
      <alignment horizontal="center" vertical="center"/>
    </xf>
    <xf numFmtId="0" fontId="10" fillId="0" borderId="13" xfId="13" applyFont="1" applyBorder="1" applyAlignment="1">
      <alignment horizontal="justify" vertical="top"/>
    </xf>
    <xf numFmtId="0" fontId="9" fillId="0" borderId="11" xfId="13" applyFont="1" applyBorder="1" applyAlignment="1">
      <alignment horizontal="center" vertical="top"/>
    </xf>
    <xf numFmtId="0" fontId="9" fillId="0" borderId="5" xfId="13" applyFont="1" applyBorder="1" applyAlignment="1">
      <alignment horizontal="center" vertical="center" wrapText="1"/>
    </xf>
    <xf numFmtId="0" fontId="10" fillId="0" borderId="5" xfId="13" applyFont="1" applyBorder="1" applyAlignment="1">
      <alignment vertical="top"/>
    </xf>
    <xf numFmtId="2" fontId="10" fillId="0" borderId="5" xfId="13" applyNumberFormat="1" applyFont="1" applyBorder="1" applyAlignment="1">
      <alignment vertical="top"/>
    </xf>
    <xf numFmtId="0" fontId="9" fillId="0" borderId="2" xfId="13" applyFont="1" applyBorder="1" applyAlignment="1">
      <alignment horizontal="center" vertical="center"/>
    </xf>
    <xf numFmtId="0" fontId="10" fillId="0" borderId="3" xfId="13" applyFont="1" applyBorder="1" applyAlignment="1">
      <alignment horizontal="justify" vertical="top"/>
    </xf>
    <xf numFmtId="0" fontId="9" fillId="0" borderId="11" xfId="13" applyFont="1" applyBorder="1" applyAlignment="1">
      <alignment horizontal="center" vertical="center" wrapText="1"/>
    </xf>
    <xf numFmtId="0" fontId="9" fillId="0" borderId="8" xfId="13" applyFont="1" applyBorder="1" applyAlignment="1">
      <alignment horizontal="center" vertical="center" wrapText="1"/>
    </xf>
    <xf numFmtId="0" fontId="9" fillId="0" borderId="1" xfId="13" applyFont="1" applyBorder="1" applyAlignment="1">
      <alignment horizontal="center" vertical="center" wrapText="1"/>
    </xf>
    <xf numFmtId="0" fontId="10" fillId="0" borderId="5" xfId="13" applyFont="1" applyBorder="1"/>
    <xf numFmtId="0" fontId="10" fillId="0" borderId="2" xfId="13" applyFont="1" applyBorder="1"/>
    <xf numFmtId="0" fontId="9" fillId="0" borderId="0" xfId="13" applyFont="1"/>
    <xf numFmtId="0" fontId="7" fillId="0" borderId="0" xfId="13" applyFont="1" applyAlignment="1">
      <alignment horizontal="left" vertical="top"/>
    </xf>
    <xf numFmtId="0" fontId="7" fillId="0" borderId="0" xfId="13" applyFont="1" applyAlignment="1">
      <alignment horizontal="center" vertical="top"/>
    </xf>
    <xf numFmtId="0" fontId="8" fillId="0" borderId="0" xfId="13" applyFont="1" applyAlignment="1">
      <alignment horizontal="left" vertical="top" indent="9"/>
    </xf>
    <xf numFmtId="0" fontId="8" fillId="0" borderId="0" xfId="13" applyFont="1" applyAlignment="1">
      <alignment horizontal="center" vertical="top"/>
    </xf>
    <xf numFmtId="0" fontId="9" fillId="0" borderId="8" xfId="13" quotePrefix="1" applyFont="1" applyBorder="1" applyAlignment="1">
      <alignment horizontal="center" vertical="center"/>
    </xf>
    <xf numFmtId="0" fontId="14" fillId="0" borderId="11" xfId="0" applyFont="1" applyBorder="1" applyAlignment="1">
      <alignment horizontal="center" vertical="center"/>
    </xf>
    <xf numFmtId="0" fontId="14" fillId="0" borderId="11" xfId="0" applyFont="1" applyBorder="1" applyAlignment="1">
      <alignment horizontal="center" vertical="center" wrapText="1"/>
    </xf>
    <xf numFmtId="0" fontId="9" fillId="0" borderId="11" xfId="0" quotePrefix="1" applyFont="1" applyBorder="1" applyAlignment="1">
      <alignment horizontal="center" vertical="center"/>
    </xf>
    <xf numFmtId="0" fontId="5" fillId="0" borderId="0" xfId="0" applyFont="1" applyAlignment="1">
      <alignment vertical="center"/>
    </xf>
    <xf numFmtId="0" fontId="9" fillId="0" borderId="11" xfId="0" quotePrefix="1" applyFont="1" applyBorder="1" applyAlignment="1">
      <alignment horizontal="center" vertical="center" wrapText="1"/>
    </xf>
    <xf numFmtId="164" fontId="14" fillId="0" borderId="11" xfId="1" applyNumberFormat="1" applyFont="1" applyBorder="1" applyAlignment="1">
      <alignment horizontal="center" vertical="center"/>
    </xf>
    <xf numFmtId="164" fontId="8" fillId="0" borderId="11" xfId="1" applyNumberFormat="1" applyFont="1" applyBorder="1" applyAlignment="1">
      <alignment vertical="center"/>
    </xf>
    <xf numFmtId="43" fontId="8" fillId="0" borderId="11" xfId="1" applyFont="1" applyBorder="1" applyAlignment="1">
      <alignment vertical="center"/>
    </xf>
    <xf numFmtId="0" fontId="8" fillId="0" borderId="11" xfId="0" applyFont="1" applyBorder="1" applyAlignment="1">
      <alignment vertical="center"/>
    </xf>
    <xf numFmtId="0" fontId="9" fillId="0" borderId="11" xfId="0" applyFont="1" applyBorder="1" applyAlignment="1">
      <alignment horizontal="center" vertical="center"/>
    </xf>
    <xf numFmtId="0" fontId="8" fillId="0" borderId="11" xfId="0" applyFont="1" applyBorder="1" applyAlignment="1">
      <alignment vertical="center" wrapText="1"/>
    </xf>
    <xf numFmtId="0" fontId="11" fillId="0" borderId="11" xfId="0" applyFont="1" applyBorder="1" applyAlignment="1">
      <alignment vertical="center" wrapText="1"/>
    </xf>
    <xf numFmtId="164" fontId="11" fillId="0" borderId="11" xfId="1" applyNumberFormat="1" applyFont="1" applyBorder="1" applyAlignment="1">
      <alignment vertical="center"/>
    </xf>
    <xf numFmtId="0" fontId="8" fillId="0" borderId="8" xfId="0" applyFont="1" applyBorder="1" applyAlignment="1">
      <alignment vertical="center"/>
    </xf>
    <xf numFmtId="0" fontId="8" fillId="0" borderId="8" xfId="0" applyFont="1" applyBorder="1" applyAlignment="1">
      <alignment vertical="center" wrapText="1"/>
    </xf>
    <xf numFmtId="164" fontId="8" fillId="0" borderId="8" xfId="1" applyNumberFormat="1" applyFont="1" applyBorder="1" applyAlignment="1">
      <alignment vertical="center"/>
    </xf>
    <xf numFmtId="43" fontId="8" fillId="0" borderId="8" xfId="1" applyFont="1" applyBorder="1" applyAlignment="1">
      <alignment vertical="center"/>
    </xf>
    <xf numFmtId="43" fontId="9" fillId="3" borderId="5" xfId="2" quotePrefix="1" applyFont="1" applyFill="1" applyBorder="1" applyAlignment="1">
      <alignment horizontal="center" vertical="center" wrapText="1"/>
    </xf>
    <xf numFmtId="0" fontId="9" fillId="2" borderId="5" xfId="0" applyFont="1" applyFill="1" applyBorder="1" applyAlignment="1">
      <alignment horizontal="justify" vertical="center" wrapText="1"/>
    </xf>
    <xf numFmtId="0" fontId="9" fillId="2" borderId="5" xfId="0" applyFont="1" applyFill="1" applyBorder="1" applyAlignment="1">
      <alignment horizontal="center" vertical="center" wrapText="1"/>
    </xf>
    <xf numFmtId="0" fontId="5" fillId="0" borderId="0" xfId="16" applyFont="1"/>
    <xf numFmtId="0" fontId="5" fillId="0" borderId="6" xfId="16" applyFont="1" applyBorder="1"/>
    <xf numFmtId="0" fontId="5" fillId="0" borderId="0" xfId="16" applyFont="1" applyBorder="1"/>
    <xf numFmtId="0" fontId="5" fillId="0" borderId="7" xfId="16" applyFont="1" applyBorder="1"/>
    <xf numFmtId="0" fontId="7" fillId="0" borderId="6" xfId="16" applyFont="1" applyBorder="1" applyAlignment="1">
      <alignment vertical="center"/>
    </xf>
    <xf numFmtId="0" fontId="8" fillId="0" borderId="0" xfId="16" applyFont="1" applyBorder="1"/>
    <xf numFmtId="0" fontId="9" fillId="0" borderId="15" xfId="16" applyFont="1" applyFill="1" applyBorder="1" applyAlignment="1">
      <alignment vertical="center" wrapText="1"/>
    </xf>
    <xf numFmtId="0" fontId="9" fillId="0" borderId="14" xfId="16" applyFont="1" applyFill="1" applyBorder="1" applyAlignment="1">
      <alignment vertical="center" wrapText="1"/>
    </xf>
    <xf numFmtId="0" fontId="7" fillId="4" borderId="5" xfId="17" applyFont="1" applyFill="1" applyBorder="1" applyAlignment="1">
      <alignment horizontal="center" vertical="center" wrapText="1"/>
    </xf>
    <xf numFmtId="0" fontId="12" fillId="0" borderId="0" xfId="16" applyFont="1"/>
    <xf numFmtId="0" fontId="8" fillId="0" borderId="0" xfId="16" applyFont="1"/>
    <xf numFmtId="0" fontId="13" fillId="3" borderId="1"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9" fillId="2" borderId="1" xfId="9" applyFont="1" applyFill="1" applyBorder="1" applyAlignment="1">
      <alignment horizontal="center" vertical="center" wrapText="1"/>
    </xf>
    <xf numFmtId="0" fontId="9" fillId="2" borderId="3" xfId="9" applyFont="1" applyFill="1" applyBorder="1" applyAlignment="1">
      <alignment horizontal="center" vertical="center" wrapText="1"/>
    </xf>
    <xf numFmtId="0" fontId="9" fillId="2" borderId="5" xfId="9" applyFont="1" applyFill="1" applyBorder="1" applyAlignment="1">
      <alignment horizontal="center" vertical="center" wrapText="1"/>
    </xf>
    <xf numFmtId="0" fontId="7" fillId="0" borderId="0" xfId="9" quotePrefix="1" applyFont="1" applyBorder="1" applyAlignment="1">
      <alignment horizontal="center" vertical="top"/>
    </xf>
    <xf numFmtId="43" fontId="9" fillId="2" borderId="9" xfId="2" applyFont="1" applyFill="1" applyBorder="1" applyAlignment="1">
      <alignment horizontal="center" vertical="center" wrapText="1"/>
    </xf>
    <xf numFmtId="0" fontId="6" fillId="0" borderId="0" xfId="0" applyFont="1" applyAlignment="1">
      <alignment vertical="center"/>
    </xf>
    <xf numFmtId="0" fontId="21" fillId="0" borderId="14" xfId="0" applyFont="1" applyBorder="1"/>
    <xf numFmtId="0" fontId="6" fillId="0" borderId="0" xfId="0" applyFont="1" applyAlignment="1">
      <alignment horizontal="left" vertical="center"/>
    </xf>
    <xf numFmtId="0" fontId="21" fillId="0" borderId="0" xfId="0" applyFont="1" applyBorder="1"/>
    <xf numFmtId="0" fontId="21" fillId="0" borderId="0" xfId="0" applyFont="1"/>
    <xf numFmtId="0" fontId="23" fillId="0" borderId="0" xfId="0" applyFont="1"/>
    <xf numFmtId="0" fontId="24" fillId="0" borderId="0" xfId="7" applyFont="1"/>
    <xf numFmtId="0" fontId="14" fillId="0" borderId="0" xfId="7" applyFont="1"/>
    <xf numFmtId="0" fontId="27" fillId="0" borderId="0" xfId="7" applyFont="1" applyAlignment="1">
      <alignment vertical="center" wrapText="1"/>
    </xf>
    <xf numFmtId="0" fontId="7" fillId="2" borderId="5" xfId="9" applyFont="1" applyFill="1" applyBorder="1" applyAlignment="1">
      <alignment horizontal="center" vertical="center"/>
    </xf>
    <xf numFmtId="0" fontId="7" fillId="0" borderId="8" xfId="9" quotePrefix="1" applyNumberFormat="1" applyFont="1" applyBorder="1" applyAlignment="1">
      <alignment horizontal="center" vertical="center" wrapText="1"/>
    </xf>
    <xf numFmtId="0" fontId="7" fillId="0" borderId="8" xfId="9" quotePrefix="1" applyNumberFormat="1" applyFont="1" applyBorder="1" applyAlignment="1">
      <alignment horizontal="center" vertical="center"/>
    </xf>
    <xf numFmtId="0" fontId="7" fillId="0" borderId="8" xfId="9" quotePrefix="1" applyNumberFormat="1" applyFont="1" applyFill="1" applyBorder="1" applyAlignment="1">
      <alignment horizontal="center" vertical="center"/>
    </xf>
    <xf numFmtId="0" fontId="7" fillId="3" borderId="1" xfId="9" quotePrefix="1" applyNumberFormat="1" applyFont="1" applyFill="1" applyBorder="1" applyAlignment="1">
      <alignment horizontal="center" vertical="center"/>
    </xf>
    <xf numFmtId="0" fontId="7" fillId="3" borderId="1" xfId="9" quotePrefix="1" applyFont="1" applyFill="1" applyBorder="1" applyAlignment="1">
      <alignment horizontal="center" vertical="center"/>
    </xf>
    <xf numFmtId="0" fontId="7" fillId="3" borderId="5" xfId="9" quotePrefix="1" applyFont="1" applyFill="1" applyBorder="1" applyAlignment="1">
      <alignment horizontal="center" vertical="center"/>
    </xf>
    <xf numFmtId="0" fontId="7" fillId="3" borderId="1" xfId="9" quotePrefix="1" applyFont="1" applyFill="1" applyBorder="1" applyAlignment="1">
      <alignment horizontal="center" vertical="center" wrapText="1"/>
    </xf>
    <xf numFmtId="0" fontId="7" fillId="3" borderId="5" xfId="9" quotePrefix="1" applyFont="1" applyFill="1" applyBorder="1" applyAlignment="1">
      <alignment horizontal="center" vertical="center" wrapText="1"/>
    </xf>
    <xf numFmtId="0" fontId="33" fillId="2" borderId="5" xfId="9" applyFont="1" applyFill="1" applyBorder="1" applyAlignment="1">
      <alignment horizontal="center" vertical="center"/>
    </xf>
    <xf numFmtId="0" fontId="34" fillId="0" borderId="2" xfId="9" applyFont="1" applyBorder="1" applyAlignment="1">
      <alignment vertical="center"/>
    </xf>
    <xf numFmtId="0" fontId="34" fillId="0" borderId="0" xfId="9" applyNumberFormat="1" applyFont="1" applyBorder="1" applyAlignment="1">
      <alignment vertical="center"/>
    </xf>
    <xf numFmtId="0" fontId="34" fillId="0" borderId="0" xfId="9" quotePrefix="1" applyNumberFormat="1" applyFont="1" applyBorder="1" applyAlignment="1">
      <alignment vertical="center"/>
    </xf>
    <xf numFmtId="0" fontId="34" fillId="0" borderId="0" xfId="9" quotePrefix="1" applyFont="1" applyBorder="1" applyAlignment="1">
      <alignment vertical="top"/>
    </xf>
    <xf numFmtId="0" fontId="34" fillId="0" borderId="0" xfId="9" quotePrefix="1" applyFont="1" applyBorder="1" applyAlignment="1">
      <alignment horizontal="center" vertical="top"/>
    </xf>
    <xf numFmtId="0" fontId="33" fillId="2" borderId="3" xfId="9" applyFont="1" applyFill="1" applyBorder="1" applyAlignment="1">
      <alignment horizontal="center" vertical="center" wrapText="1"/>
    </xf>
    <xf numFmtId="0" fontId="33" fillId="2" borderId="5" xfId="9" applyFont="1" applyFill="1" applyBorder="1" applyAlignment="1">
      <alignment horizontal="center" vertical="center" wrapText="1"/>
    </xf>
    <xf numFmtId="0" fontId="34" fillId="0" borderId="8" xfId="19" quotePrefix="1" applyNumberFormat="1" applyFont="1" applyBorder="1" applyAlignment="1">
      <alignment horizontal="center" vertical="top" wrapText="1"/>
    </xf>
    <xf numFmtId="0" fontId="34" fillId="0" borderId="8" xfId="19" applyNumberFormat="1" applyFont="1" applyBorder="1" applyAlignment="1">
      <alignment horizontal="center" vertical="center"/>
    </xf>
    <xf numFmtId="0" fontId="34" fillId="0" borderId="8" xfId="9" quotePrefix="1" applyNumberFormat="1" applyFont="1" applyFill="1" applyBorder="1" applyAlignment="1">
      <alignment horizontal="center" vertical="center"/>
    </xf>
    <xf numFmtId="0" fontId="34" fillId="0" borderId="8" xfId="9" quotePrefix="1" applyNumberFormat="1" applyFont="1" applyBorder="1" applyAlignment="1">
      <alignment horizontal="center" vertical="center"/>
    </xf>
    <xf numFmtId="0" fontId="34" fillId="0" borderId="0" xfId="9" applyFont="1" applyBorder="1" applyAlignment="1">
      <alignment vertical="center"/>
    </xf>
    <xf numFmtId="0" fontId="33" fillId="2" borderId="1" xfId="9" applyFont="1" applyFill="1" applyBorder="1" applyAlignment="1">
      <alignment horizontal="center" vertical="center" wrapText="1"/>
    </xf>
    <xf numFmtId="0" fontId="34" fillId="0" borderId="1" xfId="9" quotePrefix="1" applyNumberFormat="1" applyFont="1" applyBorder="1" applyAlignment="1">
      <alignment horizontal="center" vertical="top"/>
    </xf>
    <xf numFmtId="0" fontId="34" fillId="0" borderId="1" xfId="9" quotePrefix="1" applyFont="1" applyBorder="1" applyAlignment="1">
      <alignment horizontal="center" vertical="center"/>
    </xf>
    <xf numFmtId="0" fontId="9" fillId="2" borderId="5" xfId="19" applyFont="1" applyFill="1" applyBorder="1" applyAlignment="1">
      <alignment horizontal="center" vertical="center"/>
    </xf>
    <xf numFmtId="0" fontId="7" fillId="0" borderId="0" xfId="19" applyNumberFormat="1" applyFont="1" applyBorder="1" applyAlignment="1">
      <alignment vertical="center"/>
    </xf>
    <xf numFmtId="0" fontId="7" fillId="0" borderId="0" xfId="19" quotePrefix="1" applyNumberFormat="1" applyFont="1" applyBorder="1" applyAlignment="1">
      <alignment vertical="center"/>
    </xf>
    <xf numFmtId="0" fontId="7" fillId="0" borderId="0" xfId="19" quotePrefix="1" applyFont="1" applyBorder="1" applyAlignment="1">
      <alignment vertical="top"/>
    </xf>
    <xf numFmtId="0" fontId="7" fillId="0" borderId="0" xfId="19" quotePrefix="1" applyNumberFormat="1" applyFont="1" applyBorder="1" applyAlignment="1">
      <alignment horizontal="left" vertical="center"/>
    </xf>
    <xf numFmtId="0" fontId="7" fillId="0" borderId="0" xfId="19" quotePrefix="1" applyFont="1" applyBorder="1" applyAlignment="1">
      <alignment horizontal="center" vertical="top"/>
    </xf>
    <xf numFmtId="0" fontId="9" fillId="2" borderId="3" xfId="19" applyFont="1" applyFill="1" applyBorder="1" applyAlignment="1">
      <alignment horizontal="center" vertical="center" wrapText="1"/>
    </xf>
    <xf numFmtId="0" fontId="9" fillId="2" borderId="5" xfId="19" applyFont="1" applyFill="1" applyBorder="1" applyAlignment="1">
      <alignment horizontal="center" vertical="center" wrapText="1"/>
    </xf>
    <xf numFmtId="0" fontId="31" fillId="0" borderId="5" xfId="19" applyNumberFormat="1" applyFont="1" applyBorder="1" applyAlignment="1">
      <alignment horizontal="center" vertical="top" wrapText="1"/>
    </xf>
    <xf numFmtId="0" fontId="31" fillId="0" borderId="5" xfId="19" applyNumberFormat="1" applyFont="1" applyBorder="1" applyAlignment="1">
      <alignment horizontal="center" vertical="center"/>
    </xf>
    <xf numFmtId="0" fontId="31" fillId="0" borderId="5" xfId="19" quotePrefix="1" applyNumberFormat="1" applyFont="1" applyBorder="1" applyAlignment="1">
      <alignment horizontal="center" vertical="center"/>
    </xf>
    <xf numFmtId="0" fontId="9" fillId="0" borderId="0" xfId="19" applyFont="1" applyBorder="1" applyAlignment="1">
      <alignment vertical="center"/>
    </xf>
    <xf numFmtId="0" fontId="9" fillId="2" borderId="1" xfId="19" applyFont="1" applyFill="1" applyBorder="1" applyAlignment="1">
      <alignment horizontal="center" vertical="center" wrapText="1"/>
    </xf>
    <xf numFmtId="0" fontId="7" fillId="0" borderId="1" xfId="19" quotePrefix="1" applyNumberFormat="1" applyFont="1" applyBorder="1" applyAlignment="1">
      <alignment horizontal="center" vertical="top"/>
    </xf>
    <xf numFmtId="0" fontId="7" fillId="0" borderId="1" xfId="19" quotePrefix="1" applyFont="1" applyBorder="1" applyAlignment="1">
      <alignment horizontal="center" vertical="center"/>
    </xf>
    <xf numFmtId="0" fontId="7" fillId="0" borderId="5" xfId="19" quotePrefix="1" applyFont="1" applyBorder="1" applyAlignment="1">
      <alignment horizontal="center" vertical="center"/>
    </xf>
    <xf numFmtId="0" fontId="7" fillId="0" borderId="1" xfId="19" quotePrefix="1" applyFont="1" applyBorder="1" applyAlignment="1">
      <alignment horizontal="center" vertical="top" wrapText="1"/>
    </xf>
    <xf numFmtId="0" fontId="7" fillId="0" borderId="5" xfId="19" quotePrefix="1" applyFont="1" applyBorder="1" applyAlignment="1">
      <alignment horizontal="center" vertical="top" wrapText="1"/>
    </xf>
    <xf numFmtId="0" fontId="9" fillId="0" borderId="5" xfId="19" applyFont="1" applyBorder="1" applyAlignment="1">
      <alignment horizontal="center" vertical="center" wrapText="1"/>
    </xf>
    <xf numFmtId="0" fontId="5" fillId="0" borderId="0" xfId="9" applyFont="1" applyBorder="1"/>
    <xf numFmtId="0" fontId="7" fillId="0" borderId="0" xfId="19" applyFont="1" applyBorder="1" applyAlignment="1">
      <alignment vertical="center"/>
    </xf>
    <xf numFmtId="0" fontId="8" fillId="0" borderId="0" xfId="19" applyFont="1" applyBorder="1"/>
    <xf numFmtId="0" fontId="7" fillId="0" borderId="5" xfId="19" applyFont="1" applyBorder="1" applyAlignment="1">
      <alignment vertical="center"/>
    </xf>
    <xf numFmtId="0" fontId="9" fillId="0" borderId="8" xfId="19" quotePrefix="1" applyNumberFormat="1" applyFont="1" applyBorder="1" applyAlignment="1">
      <alignment horizontal="left" vertical="center" wrapText="1"/>
    </xf>
    <xf numFmtId="0" fontId="7" fillId="0" borderId="8" xfId="19" quotePrefix="1" applyNumberFormat="1" applyFont="1" applyBorder="1" applyAlignment="1">
      <alignment horizontal="center" vertical="center"/>
    </xf>
    <xf numFmtId="0" fontId="7" fillId="0" borderId="1" xfId="19" quotePrefix="1" applyFont="1" applyBorder="1" applyAlignment="1">
      <alignment vertical="center"/>
    </xf>
    <xf numFmtId="0" fontId="7" fillId="0" borderId="5" xfId="19" quotePrefix="1" applyFont="1" applyBorder="1" applyAlignment="1">
      <alignment vertical="center"/>
    </xf>
    <xf numFmtId="0" fontId="7" fillId="0" borderId="1" xfId="19" quotePrefix="1" applyFont="1" applyBorder="1" applyAlignment="1">
      <alignment vertical="top" wrapText="1"/>
    </xf>
    <xf numFmtId="0" fontId="7" fillId="0" borderId="5" xfId="19" quotePrefix="1" applyFont="1" applyBorder="1" applyAlignment="1">
      <alignment horizontal="right" vertical="top" wrapText="1"/>
    </xf>
    <xf numFmtId="0" fontId="35" fillId="0" borderId="1" xfId="17" applyFont="1" applyBorder="1" applyAlignment="1">
      <alignment horizontal="justify" vertical="center" wrapText="1"/>
    </xf>
    <xf numFmtId="0" fontId="35" fillId="0" borderId="12" xfId="17" applyFont="1" applyBorder="1" applyAlignment="1">
      <alignment horizontal="justify" vertical="center" wrapText="1"/>
    </xf>
    <xf numFmtId="0" fontId="35" fillId="0" borderId="12" xfId="17" applyFont="1" applyBorder="1" applyAlignment="1">
      <alignment horizontal="center" vertical="center" wrapText="1"/>
    </xf>
    <xf numFmtId="0" fontId="35" fillId="0" borderId="5" xfId="17" applyFont="1" applyBorder="1" applyAlignment="1">
      <alignment horizontal="center" vertical="center" wrapText="1"/>
    </xf>
    <xf numFmtId="0" fontId="35" fillId="3" borderId="1" xfId="17" applyFont="1" applyFill="1" applyBorder="1" applyAlignment="1">
      <alignment horizontal="justify" vertical="center" wrapText="1"/>
    </xf>
    <xf numFmtId="0" fontId="35" fillId="3" borderId="12" xfId="17" applyFont="1" applyFill="1" applyBorder="1" applyAlignment="1">
      <alignment horizontal="justify" vertical="center" wrapText="1"/>
    </xf>
    <xf numFmtId="0" fontId="35" fillId="3" borderId="12" xfId="17" applyFont="1" applyFill="1" applyBorder="1" applyAlignment="1">
      <alignment horizontal="center" vertical="center" wrapText="1"/>
    </xf>
    <xf numFmtId="0" fontId="35" fillId="0" borderId="1" xfId="17" applyFont="1" applyBorder="1" applyAlignment="1">
      <alignment horizontal="center" vertical="center" wrapText="1"/>
    </xf>
    <xf numFmtId="0" fontId="35" fillId="0" borderId="4" xfId="17" applyFont="1" applyBorder="1" applyAlignment="1">
      <alignment horizontal="justify" vertical="center" wrapText="1"/>
    </xf>
    <xf numFmtId="0" fontId="35" fillId="3" borderId="0" xfId="17" applyFont="1" applyFill="1" applyBorder="1" applyAlignment="1">
      <alignment horizontal="center" vertical="center" wrapText="1"/>
    </xf>
    <xf numFmtId="0" fontId="35" fillId="0" borderId="4" xfId="17" applyFont="1" applyBorder="1" applyAlignment="1">
      <alignment horizontal="center" vertical="center" wrapText="1"/>
    </xf>
    <xf numFmtId="0" fontId="12" fillId="0" borderId="14" xfId="16" applyFont="1" applyBorder="1" applyAlignment="1">
      <alignment horizontal="left" wrapText="1"/>
    </xf>
    <xf numFmtId="0" fontId="37" fillId="0" borderId="1" xfId="17" applyFont="1" applyFill="1" applyBorder="1" applyAlignment="1">
      <alignment horizontal="justify" vertical="center" wrapText="1"/>
    </xf>
    <xf numFmtId="0" fontId="28" fillId="3" borderId="1" xfId="17" applyFont="1" applyFill="1" applyBorder="1" applyAlignment="1">
      <alignment horizontal="center" vertical="center" wrapText="1"/>
    </xf>
    <xf numFmtId="0" fontId="31" fillId="0" borderId="1" xfId="17" applyFont="1" applyFill="1" applyBorder="1" applyAlignment="1">
      <alignment horizontal="center" vertical="center" wrapText="1"/>
    </xf>
    <xf numFmtId="9" fontId="37" fillId="0" borderId="1" xfId="17" applyNumberFormat="1" applyFont="1" applyFill="1" applyBorder="1" applyAlignment="1">
      <alignment horizontal="center" vertical="center" wrapText="1"/>
    </xf>
    <xf numFmtId="0" fontId="37" fillId="0" borderId="1" xfId="17" applyFont="1" applyFill="1" applyBorder="1" applyAlignment="1">
      <alignment horizontal="center" vertical="center" wrapText="1"/>
    </xf>
    <xf numFmtId="0" fontId="37" fillId="0" borderId="5" xfId="17" applyFont="1" applyFill="1" applyBorder="1" applyAlignment="1">
      <alignment horizontal="center" vertical="center" wrapText="1"/>
    </xf>
    <xf numFmtId="0" fontId="9" fillId="0" borderId="14" xfId="16" applyFont="1" applyFill="1" applyBorder="1" applyAlignment="1">
      <alignment horizontal="center" vertical="center" wrapText="1"/>
    </xf>
    <xf numFmtId="0" fontId="28" fillId="0" borderId="1" xfId="17" applyFont="1" applyFill="1" applyBorder="1" applyAlignment="1">
      <alignment horizontal="justify" vertical="center" wrapText="1"/>
    </xf>
    <xf numFmtId="0" fontId="28" fillId="0" borderId="12" xfId="17" applyFont="1" applyFill="1" applyBorder="1" applyAlignment="1">
      <alignment horizontal="justify" vertical="center" wrapText="1"/>
    </xf>
    <xf numFmtId="0" fontId="28" fillId="0" borderId="12" xfId="17" applyFont="1" applyFill="1" applyBorder="1" applyAlignment="1">
      <alignment horizontal="center" vertical="center" wrapText="1"/>
    </xf>
    <xf numFmtId="0" fontId="28" fillId="0" borderId="5" xfId="20" quotePrefix="1" applyFont="1" applyBorder="1" applyAlignment="1">
      <alignment horizontal="center" vertical="center"/>
    </xf>
    <xf numFmtId="0" fontId="28" fillId="0" borderId="5" xfId="20" applyFont="1" applyBorder="1" applyAlignment="1">
      <alignment horizontal="center" vertical="center"/>
    </xf>
    <xf numFmtId="0" fontId="28" fillId="0" borderId="12" xfId="21" applyFont="1" applyFill="1" applyBorder="1" applyAlignment="1">
      <alignment horizontal="center" vertical="center" wrapText="1"/>
    </xf>
    <xf numFmtId="0" fontId="28" fillId="3" borderId="12" xfId="21" applyFont="1" applyFill="1" applyBorder="1" applyAlignment="1">
      <alignment horizontal="center" vertical="center" wrapText="1"/>
    </xf>
    <xf numFmtId="2" fontId="28" fillId="0" borderId="5" xfId="17" applyNumberFormat="1" applyFont="1" applyBorder="1" applyAlignment="1">
      <alignment horizontal="center" vertical="center" wrapText="1"/>
    </xf>
    <xf numFmtId="0" fontId="28" fillId="3" borderId="1" xfId="17" applyFont="1" applyFill="1" applyBorder="1" applyAlignment="1">
      <alignment horizontal="justify" vertical="center" wrapText="1"/>
    </xf>
    <xf numFmtId="0" fontId="28" fillId="3" borderId="12" xfId="17" applyFont="1" applyFill="1" applyBorder="1" applyAlignment="1">
      <alignment horizontal="justify" vertical="center" wrapText="1"/>
    </xf>
    <xf numFmtId="0" fontId="28" fillId="3" borderId="12" xfId="17" applyFont="1" applyFill="1" applyBorder="1" applyAlignment="1">
      <alignment horizontal="center" vertical="center" wrapText="1"/>
    </xf>
    <xf numFmtId="9" fontId="28" fillId="0" borderId="5" xfId="17" applyNumberFormat="1" applyFont="1" applyBorder="1" applyAlignment="1">
      <alignment horizontal="center" vertical="center" wrapText="1"/>
    </xf>
    <xf numFmtId="0" fontId="28" fillId="0" borderId="12" xfId="17" applyFont="1" applyBorder="1" applyAlignment="1">
      <alignment horizontal="justify" vertical="center" wrapText="1"/>
    </xf>
    <xf numFmtId="0" fontId="28" fillId="0" borderId="12" xfId="17" applyFont="1" applyBorder="1" applyAlignment="1">
      <alignment horizontal="center" vertical="center" wrapText="1"/>
    </xf>
    <xf numFmtId="9" fontId="28" fillId="0" borderId="5" xfId="17" applyNumberFormat="1" applyFont="1" applyFill="1" applyBorder="1" applyAlignment="1">
      <alignment horizontal="center" vertical="center" wrapText="1"/>
    </xf>
    <xf numFmtId="0" fontId="28" fillId="0" borderId="1" xfId="17" applyFont="1" applyBorder="1" applyAlignment="1">
      <alignment horizontal="justify" vertical="center" wrapText="1"/>
    </xf>
    <xf numFmtId="0" fontId="28" fillId="0" borderId="1" xfId="17" applyFont="1" applyBorder="1" applyAlignment="1">
      <alignment horizontal="center" vertical="center" wrapText="1"/>
    </xf>
    <xf numFmtId="0" fontId="28" fillId="0" borderId="5" xfId="17" applyFont="1" applyBorder="1" applyAlignment="1">
      <alignment horizontal="center" vertical="center" wrapText="1"/>
    </xf>
    <xf numFmtId="0" fontId="28" fillId="0" borderId="5" xfId="17" applyFont="1" applyFill="1" applyBorder="1" applyAlignment="1">
      <alignment horizontal="center" vertical="center" wrapText="1"/>
    </xf>
    <xf numFmtId="0" fontId="7" fillId="0" borderId="12" xfId="17" applyFont="1" applyFill="1" applyBorder="1" applyAlignment="1">
      <alignment horizontal="left" vertical="center" wrapText="1"/>
    </xf>
    <xf numFmtId="0" fontId="8" fillId="0" borderId="12" xfId="17" applyFont="1" applyFill="1" applyBorder="1" applyAlignment="1">
      <alignment horizontal="justify" vertical="center" wrapText="1"/>
    </xf>
    <xf numFmtId="0" fontId="8" fillId="0" borderId="5" xfId="17" applyFont="1" applyBorder="1" applyAlignment="1">
      <alignment horizontal="center" vertical="center" wrapText="1"/>
    </xf>
    <xf numFmtId="0" fontId="8" fillId="0" borderId="12" xfId="17" applyFont="1" applyBorder="1" applyAlignment="1">
      <alignment horizontal="center" vertical="center" wrapText="1"/>
    </xf>
    <xf numFmtId="9" fontId="8" fillId="0" borderId="12" xfId="17" applyNumberFormat="1" applyFont="1" applyBorder="1" applyAlignment="1">
      <alignment horizontal="center" vertical="center" wrapText="1"/>
    </xf>
    <xf numFmtId="0" fontId="7" fillId="0" borderId="1" xfId="17" applyFont="1" applyFill="1" applyBorder="1" applyAlignment="1">
      <alignment horizontal="left" vertical="center" wrapText="1"/>
    </xf>
    <xf numFmtId="0" fontId="8" fillId="0" borderId="1" xfId="17" applyFont="1" applyFill="1" applyBorder="1" applyAlignment="1">
      <alignment horizontal="justify" vertical="center" wrapText="1"/>
    </xf>
    <xf numFmtId="0" fontId="8" fillId="0" borderId="1" xfId="17" applyFont="1" applyBorder="1" applyAlignment="1">
      <alignment horizontal="center" vertical="center" wrapText="1"/>
    </xf>
    <xf numFmtId="9" fontId="8" fillId="0" borderId="5" xfId="17" applyNumberFormat="1" applyFont="1" applyBorder="1" applyAlignment="1">
      <alignment horizontal="center" vertical="center" wrapText="1"/>
    </xf>
    <xf numFmtId="2" fontId="10" fillId="0" borderId="11" xfId="13" applyNumberFormat="1" applyFont="1" applyBorder="1" applyAlignment="1">
      <alignment vertical="center"/>
    </xf>
    <xf numFmtId="0" fontId="10" fillId="0" borderId="0" xfId="13" applyFont="1" applyAlignment="1">
      <alignment vertical="center"/>
    </xf>
    <xf numFmtId="43" fontId="38" fillId="0" borderId="11" xfId="1" applyFont="1" applyBorder="1" applyAlignment="1">
      <alignment horizontal="center"/>
    </xf>
    <xf numFmtId="0" fontId="10" fillId="0" borderId="8" xfId="13" applyFont="1" applyBorder="1" applyAlignment="1">
      <alignment horizontal="center"/>
    </xf>
    <xf numFmtId="0" fontId="10" fillId="0" borderId="11" xfId="13" applyFont="1" applyBorder="1" applyAlignment="1">
      <alignment horizontal="center"/>
    </xf>
    <xf numFmtId="0" fontId="10" fillId="0" borderId="8" xfId="13" applyFont="1" applyBorder="1" applyAlignment="1">
      <alignment horizontal="center" vertical="center"/>
    </xf>
    <xf numFmtId="0" fontId="10" fillId="0" borderId="11" xfId="13" applyFont="1" applyBorder="1" applyAlignment="1">
      <alignment horizontal="center" vertical="center"/>
    </xf>
    <xf numFmtId="43" fontId="38" fillId="0" borderId="8" xfId="13" quotePrefix="1" applyNumberFormat="1" applyFont="1" applyBorder="1" applyAlignment="1">
      <alignment horizontal="center" vertical="center"/>
    </xf>
    <xf numFmtId="43" fontId="38" fillId="0" borderId="5" xfId="13" applyNumberFormat="1" applyFont="1" applyBorder="1" applyAlignment="1">
      <alignment vertical="center"/>
    </xf>
    <xf numFmtId="0" fontId="38" fillId="0" borderId="5" xfId="13" applyFont="1" applyBorder="1" applyAlignment="1">
      <alignment horizontal="center" vertical="center"/>
    </xf>
    <xf numFmtId="9" fontId="9" fillId="0" borderId="11" xfId="18" quotePrefix="1" applyFont="1" applyBorder="1" applyAlignment="1">
      <alignment horizontal="center" vertical="center"/>
    </xf>
    <xf numFmtId="9" fontId="8" fillId="0" borderId="11" xfId="18" applyFont="1" applyBorder="1" applyAlignment="1">
      <alignment vertical="center"/>
    </xf>
    <xf numFmtId="0" fontId="10" fillId="0" borderId="11" xfId="0" applyFont="1" applyBorder="1" applyAlignment="1">
      <alignment horizontal="center" vertical="center"/>
    </xf>
    <xf numFmtId="0" fontId="8" fillId="0" borderId="11" xfId="0" applyFont="1" applyBorder="1" applyAlignment="1">
      <alignment horizontal="center" vertical="center"/>
    </xf>
    <xf numFmtId="0" fontId="5" fillId="0" borderId="0" xfId="0" applyFont="1" applyBorder="1" applyAlignment="1">
      <alignment horizontal="center" vertical="center"/>
    </xf>
    <xf numFmtId="0" fontId="9" fillId="0" borderId="11" xfId="0" applyFont="1" applyBorder="1" applyAlignment="1">
      <alignment horizontal="center" vertical="center" wrapText="1"/>
    </xf>
    <xf numFmtId="164" fontId="31" fillId="0" borderId="11" xfId="1" applyNumberFormat="1" applyFont="1" applyBorder="1" applyAlignment="1">
      <alignment horizontal="center" vertical="center"/>
    </xf>
    <xf numFmtId="0" fontId="31" fillId="0" borderId="11" xfId="0" quotePrefix="1" applyFont="1" applyBorder="1" applyAlignment="1">
      <alignment horizontal="center" vertical="center"/>
    </xf>
    <xf numFmtId="164" fontId="31" fillId="0" borderId="11" xfId="1" applyNumberFormat="1" applyFont="1" applyBorder="1" applyAlignment="1">
      <alignment vertical="center"/>
    </xf>
    <xf numFmtId="0" fontId="8" fillId="0" borderId="11" xfId="0" applyFont="1" applyBorder="1" applyAlignment="1">
      <alignment horizontal="center" vertical="center" wrapText="1"/>
    </xf>
    <xf numFmtId="43" fontId="29" fillId="0" borderId="11" xfId="1" applyFont="1" applyBorder="1" applyAlignment="1">
      <alignment vertical="center"/>
    </xf>
    <xf numFmtId="9" fontId="8" fillId="0" borderId="8" xfId="18" applyFont="1" applyBorder="1" applyAlignment="1">
      <alignment vertical="center"/>
    </xf>
    <xf numFmtId="9" fontId="5" fillId="0" borderId="0" xfId="18" applyFont="1"/>
    <xf numFmtId="0" fontId="29" fillId="0" borderId="11" xfId="0" applyFont="1" applyBorder="1" applyAlignment="1">
      <alignment horizontal="center" vertical="center" wrapText="1"/>
    </xf>
    <xf numFmtId="1" fontId="15" fillId="2" borderId="1" xfId="2" quotePrefix="1" applyNumberFormat="1" applyFont="1" applyFill="1" applyBorder="1" applyAlignment="1">
      <alignment horizontal="center" vertical="center" wrapText="1"/>
    </xf>
    <xf numFmtId="1" fontId="15" fillId="2" borderId="5" xfId="2" applyNumberFormat="1" applyFont="1" applyFill="1" applyBorder="1" applyAlignment="1">
      <alignment horizontal="center" vertical="center" wrapText="1"/>
    </xf>
    <xf numFmtId="1" fontId="15" fillId="2" borderId="3" xfId="2" quotePrefix="1" applyNumberFormat="1" applyFont="1" applyFill="1" applyBorder="1" applyAlignment="1">
      <alignment horizontal="center" vertical="center" wrapText="1"/>
    </xf>
    <xf numFmtId="49" fontId="15" fillId="2" borderId="5" xfId="2" applyNumberFormat="1" applyFont="1" applyFill="1" applyBorder="1" applyAlignment="1">
      <alignment horizontal="center" vertical="center" wrapText="1"/>
    </xf>
    <xf numFmtId="0" fontId="1" fillId="0" borderId="9" xfId="22" applyFont="1" applyBorder="1"/>
    <xf numFmtId="1" fontId="15" fillId="3" borderId="6" xfId="2" applyNumberFormat="1" applyFont="1" applyFill="1" applyBorder="1" applyAlignment="1">
      <alignment horizontal="center" vertical="center" wrapText="1"/>
    </xf>
    <xf numFmtId="1" fontId="15" fillId="3" borderId="11" xfId="2" applyNumberFormat="1" applyFont="1" applyFill="1" applyBorder="1" applyAlignment="1">
      <alignment horizontal="center" vertical="center" wrapText="1"/>
    </xf>
    <xf numFmtId="1" fontId="15" fillId="3" borderId="7" xfId="2" applyNumberFormat="1" applyFont="1" applyFill="1" applyBorder="1" applyAlignment="1">
      <alignment horizontal="center" vertical="center" wrapText="1"/>
    </xf>
    <xf numFmtId="0" fontId="1" fillId="0" borderId="11" xfId="22" applyFont="1" applyBorder="1"/>
    <xf numFmtId="0" fontId="1" fillId="0" borderId="11" xfId="23" applyFont="1" applyBorder="1"/>
    <xf numFmtId="0" fontId="1" fillId="0" borderId="11" xfId="24" applyFont="1" applyBorder="1"/>
    <xf numFmtId="0" fontId="5" fillId="0" borderId="15" xfId="19" applyFont="1" applyBorder="1" applyAlignment="1">
      <alignment vertical="center"/>
    </xf>
    <xf numFmtId="1" fontId="15" fillId="3" borderId="15" xfId="2" applyNumberFormat="1" applyFont="1" applyFill="1" applyBorder="1" applyAlignment="1">
      <alignment horizontal="center" vertical="center" wrapText="1"/>
    </xf>
    <xf numFmtId="1" fontId="15" fillId="3" borderId="8" xfId="2" applyNumberFormat="1" applyFont="1" applyFill="1" applyBorder="1" applyAlignment="1">
      <alignment horizontal="center" vertical="center" wrapText="1"/>
    </xf>
    <xf numFmtId="1" fontId="15" fillId="3" borderId="13" xfId="2" applyNumberFormat="1" applyFont="1" applyFill="1" applyBorder="1" applyAlignment="1">
      <alignment horizontal="center" vertical="center" wrapText="1"/>
    </xf>
    <xf numFmtId="1" fontId="9" fillId="2" borderId="1" xfId="2" quotePrefix="1" applyNumberFormat="1" applyFont="1" applyFill="1" applyBorder="1" applyAlignment="1">
      <alignment horizontal="center" vertical="center" wrapText="1"/>
    </xf>
    <xf numFmtId="1" fontId="9" fillId="2" borderId="5" xfId="2" quotePrefix="1" applyNumberFormat="1" applyFont="1" applyFill="1" applyBorder="1" applyAlignment="1">
      <alignment horizontal="center" vertical="center" wrapText="1"/>
    </xf>
    <xf numFmtId="49" fontId="9" fillId="2" borderId="5" xfId="2" applyNumberFormat="1" applyFont="1" applyFill="1" applyBorder="1" applyAlignment="1">
      <alignment horizontal="center" vertical="center" wrapText="1"/>
    </xf>
    <xf numFmtId="0" fontId="1" fillId="0" borderId="9" xfId="25" applyFont="1" applyBorder="1"/>
    <xf numFmtId="1" fontId="9" fillId="3" borderId="6" xfId="2" quotePrefix="1" applyNumberFormat="1" applyFont="1" applyFill="1" applyBorder="1" applyAlignment="1">
      <alignment horizontal="center" vertical="center" wrapText="1"/>
    </xf>
    <xf numFmtId="1" fontId="9" fillId="3" borderId="11" xfId="2" applyNumberFormat="1" applyFont="1" applyFill="1" applyBorder="1" applyAlignment="1">
      <alignment horizontal="center" vertical="center" wrapText="1"/>
    </xf>
    <xf numFmtId="1" fontId="9" fillId="3" borderId="7" xfId="2" quotePrefix="1" applyNumberFormat="1" applyFont="1" applyFill="1" applyBorder="1" applyAlignment="1">
      <alignment horizontal="center" vertical="center" wrapText="1"/>
    </xf>
    <xf numFmtId="0" fontId="1" fillId="0" borderId="11" xfId="25" applyFont="1" applyBorder="1"/>
    <xf numFmtId="0" fontId="1" fillId="0" borderId="8" xfId="25" applyFont="1" applyBorder="1"/>
    <xf numFmtId="1" fontId="9" fillId="3" borderId="15" xfId="2" quotePrefix="1" applyNumberFormat="1" applyFont="1" applyFill="1" applyBorder="1" applyAlignment="1">
      <alignment horizontal="center" vertical="center" wrapText="1"/>
    </xf>
    <xf numFmtId="1" fontId="9" fillId="3" borderId="8" xfId="2" applyNumberFormat="1" applyFont="1" applyFill="1" applyBorder="1" applyAlignment="1">
      <alignment horizontal="center" vertical="center" wrapText="1"/>
    </xf>
    <xf numFmtId="1" fontId="9" fillId="3" borderId="8" xfId="2" quotePrefix="1" applyNumberFormat="1" applyFont="1" applyFill="1" applyBorder="1" applyAlignment="1">
      <alignment horizontal="center" vertical="center" wrapText="1"/>
    </xf>
    <xf numFmtId="1" fontId="9" fillId="3" borderId="13" xfId="2" quotePrefix="1" applyNumberFormat="1" applyFont="1" applyFill="1" applyBorder="1" applyAlignment="1">
      <alignment horizontal="center" vertical="center" wrapText="1"/>
    </xf>
    <xf numFmtId="0" fontId="1" fillId="0" borderId="6" xfId="25" applyFont="1" applyBorder="1"/>
    <xf numFmtId="1" fontId="9" fillId="3" borderId="6" xfId="2" applyNumberFormat="1" applyFont="1" applyFill="1" applyBorder="1" applyAlignment="1">
      <alignment horizontal="center" vertical="center" wrapText="1"/>
    </xf>
    <xf numFmtId="1" fontId="9" fillId="2" borderId="2" xfId="2" quotePrefix="1" applyNumberFormat="1" applyFont="1" applyFill="1" applyBorder="1" applyAlignment="1">
      <alignment horizontal="center" vertical="center" wrapText="1"/>
    </xf>
    <xf numFmtId="49" fontId="5" fillId="5" borderId="5" xfId="0" applyNumberFormat="1" applyFont="1" applyFill="1" applyBorder="1" applyAlignment="1">
      <alignment horizontal="center"/>
    </xf>
    <xf numFmtId="0" fontId="5" fillId="0" borderId="11" xfId="0" applyFont="1" applyBorder="1"/>
    <xf numFmtId="0" fontId="5" fillId="0" borderId="11" xfId="0" applyFont="1" applyBorder="1" applyAlignment="1">
      <alignment horizontal="center"/>
    </xf>
    <xf numFmtId="0" fontId="38" fillId="0" borderId="11" xfId="0" quotePrefix="1" applyFont="1" applyBorder="1" applyAlignment="1">
      <alignment horizontal="center" vertical="center"/>
    </xf>
    <xf numFmtId="0" fontId="29" fillId="0" borderId="11" xfId="0" applyFont="1" applyBorder="1" applyAlignment="1">
      <alignment horizontal="center" vertical="center"/>
    </xf>
    <xf numFmtId="0" fontId="38" fillId="0" borderId="11" xfId="0" applyFont="1" applyBorder="1" applyAlignment="1">
      <alignment horizontal="center" vertical="center"/>
    </xf>
    <xf numFmtId="0" fontId="29" fillId="0" borderId="11" xfId="0" applyFont="1" applyBorder="1" applyAlignment="1">
      <alignment vertical="center"/>
    </xf>
    <xf numFmtId="0" fontId="5" fillId="0" borderId="11" xfId="0" applyFont="1" applyBorder="1" applyAlignment="1">
      <alignment horizontal="center" wrapText="1"/>
    </xf>
    <xf numFmtId="0" fontId="5" fillId="0" borderId="0" xfId="9" applyFont="1" applyAlignment="1">
      <alignment horizontal="center" vertical="center"/>
    </xf>
    <xf numFmtId="0" fontId="22" fillId="0" borderId="0" xfId="0" applyFont="1" applyAlignment="1">
      <alignment horizontal="center" vertical="center" wrapText="1"/>
    </xf>
    <xf numFmtId="0" fontId="25" fillId="0" borderId="0" xfId="7" applyFont="1" applyAlignment="1">
      <alignment horizontal="center" wrapText="1"/>
    </xf>
    <xf numFmtId="0" fontId="26" fillId="0" borderId="0" xfId="7" applyFont="1" applyAlignment="1">
      <alignment horizontal="center" wrapText="1"/>
    </xf>
    <xf numFmtId="0" fontId="27" fillId="0" borderId="0" xfId="7" applyFont="1" applyAlignment="1">
      <alignment horizontal="center"/>
    </xf>
    <xf numFmtId="0" fontId="22" fillId="0" borderId="4" xfId="0" applyFont="1" applyBorder="1" applyAlignment="1">
      <alignment horizontal="center" vertical="center"/>
    </xf>
    <xf numFmtId="0" fontId="6" fillId="2" borderId="1" xfId="9" applyFont="1" applyFill="1" applyBorder="1" applyAlignment="1">
      <alignment horizontal="center" vertical="center" wrapText="1"/>
    </xf>
    <xf numFmtId="0" fontId="6" fillId="2" borderId="2" xfId="9" applyFont="1" applyFill="1" applyBorder="1" applyAlignment="1">
      <alignment horizontal="center" vertical="center" wrapText="1"/>
    </xf>
    <xf numFmtId="0" fontId="6" fillId="2" borderId="3" xfId="9" applyFont="1" applyFill="1" applyBorder="1" applyAlignment="1">
      <alignment horizontal="center" vertical="center" wrapText="1"/>
    </xf>
    <xf numFmtId="0" fontId="7" fillId="2" borderId="1" xfId="9" applyFont="1" applyFill="1" applyBorder="1" applyAlignment="1">
      <alignment horizontal="center" vertical="center" wrapText="1"/>
    </xf>
    <xf numFmtId="0" fontId="7" fillId="2" borderId="2" xfId="9" applyFont="1" applyFill="1" applyBorder="1" applyAlignment="1">
      <alignment horizontal="center" vertical="center" wrapText="1"/>
    </xf>
    <xf numFmtId="0" fontId="7" fillId="2" borderId="3" xfId="9" applyFont="1" applyFill="1" applyBorder="1" applyAlignment="1">
      <alignment horizontal="center" vertical="center" wrapText="1"/>
    </xf>
    <xf numFmtId="0" fontId="7" fillId="0" borderId="1" xfId="9" applyFont="1" applyBorder="1" applyAlignment="1">
      <alignment horizontal="justify" vertical="center" wrapText="1"/>
    </xf>
    <xf numFmtId="0" fontId="7" fillId="0" borderId="2" xfId="9" applyFont="1" applyBorder="1" applyAlignment="1">
      <alignment horizontal="justify" vertical="center" wrapText="1"/>
    </xf>
    <xf numFmtId="0" fontId="7" fillId="0" borderId="3" xfId="9" applyFont="1" applyBorder="1" applyAlignment="1">
      <alignment horizontal="justify" vertical="center" wrapText="1"/>
    </xf>
    <xf numFmtId="0" fontId="7" fillId="0" borderId="12" xfId="9" applyFont="1" applyFill="1" applyBorder="1" applyAlignment="1">
      <alignment horizontal="justify" vertical="center" wrapText="1"/>
    </xf>
    <xf numFmtId="0" fontId="7" fillId="0" borderId="4" xfId="9" applyFont="1" applyFill="1" applyBorder="1" applyAlignment="1">
      <alignment horizontal="justify" vertical="center" wrapText="1"/>
    </xf>
    <xf numFmtId="0" fontId="7" fillId="0" borderId="10" xfId="9" applyFont="1" applyFill="1" applyBorder="1" applyAlignment="1">
      <alignment horizontal="justify" vertical="center" wrapText="1"/>
    </xf>
    <xf numFmtId="0" fontId="7" fillId="0" borderId="5" xfId="9" applyFont="1" applyFill="1" applyBorder="1" applyAlignment="1">
      <alignment horizontal="justify" vertical="center" wrapText="1"/>
    </xf>
    <xf numFmtId="0" fontId="0" fillId="0" borderId="5" xfId="0" applyBorder="1" applyAlignment="1">
      <alignment horizontal="justify" vertical="center" wrapText="1"/>
    </xf>
    <xf numFmtId="0" fontId="7" fillId="2" borderId="1" xfId="9" applyFont="1" applyFill="1" applyBorder="1" applyAlignment="1">
      <alignment horizontal="center" vertical="center"/>
    </xf>
    <xf numFmtId="0" fontId="7" fillId="2" borderId="2" xfId="9" applyFont="1" applyFill="1" applyBorder="1" applyAlignment="1">
      <alignment horizontal="center" vertical="center"/>
    </xf>
    <xf numFmtId="0" fontId="7" fillId="0" borderId="12" xfId="9" applyNumberFormat="1" applyFont="1" applyFill="1" applyBorder="1" applyAlignment="1">
      <alignment horizontal="center" vertical="center" wrapText="1"/>
    </xf>
    <xf numFmtId="0" fontId="7" fillId="0" borderId="4" xfId="9" quotePrefix="1" applyNumberFormat="1" applyFont="1" applyFill="1" applyBorder="1" applyAlignment="1">
      <alignment horizontal="center" vertical="center" wrapText="1"/>
    </xf>
    <xf numFmtId="0" fontId="7" fillId="0" borderId="10" xfId="9" quotePrefix="1" applyNumberFormat="1" applyFont="1" applyFill="1" applyBorder="1" applyAlignment="1">
      <alignment horizontal="center" vertical="center" wrapText="1"/>
    </xf>
    <xf numFmtId="0" fontId="7" fillId="0" borderId="15" xfId="9" quotePrefix="1" applyNumberFormat="1" applyFont="1" applyFill="1" applyBorder="1" applyAlignment="1">
      <alignment horizontal="center" vertical="center" wrapText="1"/>
    </xf>
    <xf numFmtId="0" fontId="7" fillId="0" borderId="14" xfId="9" quotePrefix="1" applyNumberFormat="1" applyFont="1" applyFill="1" applyBorder="1" applyAlignment="1">
      <alignment horizontal="center" vertical="center" wrapText="1"/>
    </xf>
    <xf numFmtId="0" fontId="7" fillId="0" borderId="13" xfId="9" quotePrefix="1" applyNumberFormat="1" applyFont="1" applyFill="1" applyBorder="1" applyAlignment="1">
      <alignment horizontal="center" vertical="center" wrapText="1"/>
    </xf>
    <xf numFmtId="0" fontId="7" fillId="2" borderId="3" xfId="9" applyFont="1" applyFill="1" applyBorder="1" applyAlignment="1">
      <alignment horizontal="center" vertical="center"/>
    </xf>
    <xf numFmtId="0" fontId="28" fillId="0" borderId="5" xfId="9" quotePrefix="1" applyNumberFormat="1" applyFont="1" applyBorder="1" applyAlignment="1">
      <alignment horizontal="justify" vertical="center" wrapText="1"/>
    </xf>
    <xf numFmtId="0" fontId="28" fillId="0" borderId="5" xfId="9" quotePrefix="1" applyNumberFormat="1" applyFont="1" applyBorder="1" applyAlignment="1">
      <alignment horizontal="justify" vertical="center"/>
    </xf>
    <xf numFmtId="0" fontId="28" fillId="0" borderId="12" xfId="9" quotePrefix="1" applyNumberFormat="1" applyFont="1" applyBorder="1" applyAlignment="1">
      <alignment horizontal="justify" vertical="center" wrapText="1"/>
    </xf>
    <xf numFmtId="0" fontId="28" fillId="0" borderId="4" xfId="9" quotePrefix="1" applyNumberFormat="1" applyFont="1" applyBorder="1" applyAlignment="1">
      <alignment horizontal="justify" vertical="center"/>
    </xf>
    <xf numFmtId="0" fontId="28" fillId="0" borderId="15" xfId="9" quotePrefix="1" applyNumberFormat="1" applyFont="1" applyBorder="1" applyAlignment="1">
      <alignment horizontal="justify" vertical="center"/>
    </xf>
    <xf numFmtId="0" fontId="28" fillId="0" borderId="14" xfId="9" quotePrefix="1" applyNumberFormat="1" applyFont="1" applyBorder="1" applyAlignment="1">
      <alignment horizontal="justify" vertical="center"/>
    </xf>
    <xf numFmtId="0" fontId="7" fillId="0" borderId="1" xfId="9" applyFont="1" applyBorder="1" applyAlignment="1">
      <alignment horizontal="left" vertical="center"/>
    </xf>
    <xf numFmtId="0" fontId="7" fillId="0" borderId="2" xfId="9" applyFont="1" applyBorder="1" applyAlignment="1">
      <alignment horizontal="left" vertical="center"/>
    </xf>
    <xf numFmtId="0" fontId="7" fillId="0" borderId="3" xfId="9" applyFont="1" applyBorder="1" applyAlignment="1">
      <alignment horizontal="left" vertical="center"/>
    </xf>
    <xf numFmtId="0" fontId="7" fillId="0" borderId="9" xfId="9" quotePrefix="1" applyNumberFormat="1" applyFont="1" applyFill="1" applyBorder="1" applyAlignment="1">
      <alignment horizontal="center" vertical="center" wrapText="1"/>
    </xf>
    <xf numFmtId="0" fontId="0" fillId="0" borderId="8" xfId="0" applyFill="1" applyBorder="1" applyAlignment="1">
      <alignment horizontal="center" vertical="center" wrapText="1"/>
    </xf>
    <xf numFmtId="0" fontId="7" fillId="0" borderId="1" xfId="9" applyFont="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9" fillId="2" borderId="1" xfId="9" applyFont="1" applyFill="1" applyBorder="1" applyAlignment="1">
      <alignment horizontal="center" vertical="center" wrapText="1"/>
    </xf>
    <xf numFmtId="0" fontId="9" fillId="2" borderId="2" xfId="9" applyFont="1" applyFill="1" applyBorder="1" applyAlignment="1">
      <alignment horizontal="center" vertical="center" wrapText="1"/>
    </xf>
    <xf numFmtId="0" fontId="9" fillId="2" borderId="3" xfId="9" applyFont="1" applyFill="1" applyBorder="1" applyAlignment="1">
      <alignment horizontal="center" vertical="center" wrapText="1"/>
    </xf>
    <xf numFmtId="0" fontId="0" fillId="0" borderId="2" xfId="0" applyBorder="1" applyAlignment="1">
      <alignment horizontal="justify" vertical="center" wrapText="1"/>
    </xf>
    <xf numFmtId="0" fontId="0" fillId="0" borderId="3" xfId="0" applyBorder="1" applyAlignment="1">
      <alignment horizontal="justify" vertical="center" wrapText="1"/>
    </xf>
    <xf numFmtId="0" fontId="9" fillId="2" borderId="9" xfId="9" applyFont="1" applyFill="1" applyBorder="1" applyAlignment="1">
      <alignment horizontal="center" vertical="center" wrapText="1"/>
    </xf>
    <xf numFmtId="0" fontId="9" fillId="2" borderId="8" xfId="9" applyFont="1" applyFill="1" applyBorder="1" applyAlignment="1">
      <alignment horizontal="center" vertical="center" wrapText="1"/>
    </xf>
    <xf numFmtId="0" fontId="9" fillId="2" borderId="12" xfId="9" applyFont="1" applyFill="1" applyBorder="1" applyAlignment="1">
      <alignment horizontal="center" vertical="center" wrapText="1"/>
    </xf>
    <xf numFmtId="0" fontId="9" fillId="2" borderId="4" xfId="9" applyFont="1" applyFill="1" applyBorder="1" applyAlignment="1">
      <alignment horizontal="center" vertical="center" wrapText="1"/>
    </xf>
    <xf numFmtId="0" fontId="9" fillId="2" borderId="10" xfId="9" applyFont="1" applyFill="1" applyBorder="1" applyAlignment="1">
      <alignment horizontal="center" vertical="center" wrapText="1"/>
    </xf>
    <xf numFmtId="0" fontId="9" fillId="2" borderId="15" xfId="9" applyFont="1" applyFill="1" applyBorder="1" applyAlignment="1">
      <alignment horizontal="center" vertical="center" wrapText="1"/>
    </xf>
    <xf numFmtId="0" fontId="9" fillId="2" borderId="14" xfId="9" applyFont="1" applyFill="1" applyBorder="1" applyAlignment="1">
      <alignment horizontal="center" vertical="center" wrapText="1"/>
    </xf>
    <xf numFmtId="0" fontId="9" fillId="2" borderId="13" xfId="9" applyFont="1" applyFill="1" applyBorder="1" applyAlignment="1">
      <alignment horizontal="center" vertical="center" wrapText="1"/>
    </xf>
    <xf numFmtId="0" fontId="9" fillId="2" borderId="5" xfId="9" applyFont="1" applyFill="1" applyBorder="1" applyAlignment="1">
      <alignment horizontal="center" vertical="center" wrapText="1"/>
    </xf>
    <xf numFmtId="0" fontId="8" fillId="0" borderId="4" xfId="9" applyFont="1" applyBorder="1" applyAlignment="1">
      <alignment horizontal="center" vertical="center" wrapText="1"/>
    </xf>
    <xf numFmtId="0" fontId="32" fillId="0" borderId="4" xfId="0" applyFont="1" applyBorder="1" applyAlignment="1">
      <alignment horizontal="center" vertical="center" wrapText="1"/>
    </xf>
    <xf numFmtId="0" fontId="33" fillId="2" borderId="1" xfId="9" applyFont="1" applyFill="1" applyBorder="1" applyAlignment="1">
      <alignment horizontal="center" vertical="center"/>
    </xf>
    <xf numFmtId="0" fontId="33" fillId="2" borderId="2" xfId="9" applyFont="1" applyFill="1" applyBorder="1" applyAlignment="1">
      <alignment horizontal="center" vertical="center"/>
    </xf>
    <xf numFmtId="0" fontId="33" fillId="2" borderId="3" xfId="9" applyFont="1" applyFill="1" applyBorder="1" applyAlignment="1">
      <alignment horizontal="center" vertical="center"/>
    </xf>
    <xf numFmtId="0" fontId="7" fillId="0" borderId="12" xfId="9" quotePrefix="1" applyNumberFormat="1" applyFont="1" applyFill="1" applyBorder="1" applyAlignment="1">
      <alignment horizontal="center" vertical="center" wrapText="1"/>
    </xf>
    <xf numFmtId="0" fontId="34" fillId="0" borderId="9" xfId="9" applyNumberFormat="1" applyFont="1" applyFill="1" applyBorder="1" applyAlignment="1">
      <alignment horizontal="center" vertical="center" wrapText="1"/>
    </xf>
    <xf numFmtId="0" fontId="34" fillId="0" borderId="8" xfId="0" applyFont="1" applyFill="1" applyBorder="1" applyAlignment="1">
      <alignment horizontal="center" vertical="center" wrapText="1"/>
    </xf>
    <xf numFmtId="0" fontId="28" fillId="0" borderId="10" xfId="9" quotePrefix="1" applyNumberFormat="1" applyFont="1" applyBorder="1" applyAlignment="1">
      <alignment horizontal="justify" vertical="center"/>
    </xf>
    <xf numFmtId="0" fontId="28" fillId="0" borderId="13" xfId="9" quotePrefix="1" applyNumberFormat="1" applyFont="1" applyBorder="1" applyAlignment="1">
      <alignment horizontal="justify" vertical="center"/>
    </xf>
    <xf numFmtId="0" fontId="31" fillId="0" borderId="12" xfId="9" quotePrefix="1" applyFont="1" applyBorder="1" applyAlignment="1">
      <alignment horizontal="justify" vertical="center" wrapText="1"/>
    </xf>
    <xf numFmtId="0" fontId="31" fillId="0" borderId="4" xfId="9" quotePrefix="1" applyFont="1" applyBorder="1" applyAlignment="1">
      <alignment horizontal="justify" vertical="center" wrapText="1"/>
    </xf>
    <xf numFmtId="0" fontId="31" fillId="0" borderId="10" xfId="9" quotePrefix="1" applyFont="1" applyBorder="1" applyAlignment="1">
      <alignment horizontal="justify" vertical="center" wrapText="1"/>
    </xf>
    <xf numFmtId="0" fontId="31" fillId="0" borderId="6" xfId="9" quotePrefix="1" applyFont="1" applyBorder="1" applyAlignment="1">
      <alignment horizontal="justify" vertical="center" wrapText="1"/>
    </xf>
    <xf numFmtId="0" fontId="31" fillId="0" borderId="0" xfId="9" quotePrefix="1" applyFont="1" applyBorder="1" applyAlignment="1">
      <alignment horizontal="justify" vertical="center" wrapText="1"/>
    </xf>
    <xf numFmtId="0" fontId="31" fillId="0" borderId="7" xfId="9" quotePrefix="1" applyFont="1" applyBorder="1" applyAlignment="1">
      <alignment horizontal="justify" vertical="center" wrapText="1"/>
    </xf>
    <xf numFmtId="0" fontId="31" fillId="0" borderId="15" xfId="9" quotePrefix="1" applyFont="1" applyBorder="1" applyAlignment="1">
      <alignment horizontal="justify" vertical="center" wrapText="1"/>
    </xf>
    <xf numFmtId="0" fontId="31" fillId="0" borderId="14" xfId="9" quotePrefix="1" applyFont="1" applyBorder="1" applyAlignment="1">
      <alignment horizontal="justify" vertical="center" wrapText="1"/>
    </xf>
    <xf numFmtId="0" fontId="31" fillId="0" borderId="13" xfId="9" quotePrefix="1" applyFont="1" applyBorder="1" applyAlignment="1">
      <alignment horizontal="justify" vertical="center" wrapText="1"/>
    </xf>
    <xf numFmtId="43" fontId="9" fillId="2" borderId="9" xfId="2" applyFont="1" applyFill="1" applyBorder="1" applyAlignment="1">
      <alignment horizontal="center" vertical="center" wrapText="1"/>
    </xf>
    <xf numFmtId="43" fontId="9" fillId="2" borderId="8" xfId="2" applyFont="1" applyFill="1" applyBorder="1" applyAlignment="1">
      <alignment horizontal="center" vertical="center" wrapText="1"/>
    </xf>
    <xf numFmtId="43" fontId="9" fillId="2" borderId="1" xfId="2" applyFont="1" applyFill="1" applyBorder="1" applyAlignment="1">
      <alignment horizontal="center" vertical="center" wrapText="1"/>
    </xf>
    <xf numFmtId="43" fontId="9" fillId="2" borderId="2" xfId="2" applyFont="1" applyFill="1" applyBorder="1" applyAlignment="1">
      <alignment horizontal="center" vertical="center" wrapText="1"/>
    </xf>
    <xf numFmtId="43" fontId="9" fillId="2" borderId="3" xfId="2" applyFont="1" applyFill="1" applyBorder="1" applyAlignment="1">
      <alignment horizontal="center" vertical="center" wrapText="1"/>
    </xf>
    <xf numFmtId="4" fontId="7" fillId="0" borderId="1" xfId="9" quotePrefix="1" applyNumberFormat="1" applyFont="1" applyBorder="1" applyAlignment="1">
      <alignment horizontal="center" vertical="center"/>
    </xf>
    <xf numFmtId="4" fontId="7" fillId="0" borderId="3" xfId="9" quotePrefix="1" applyNumberFormat="1" applyFont="1" applyBorder="1" applyAlignment="1">
      <alignment horizontal="center" vertical="center"/>
    </xf>
    <xf numFmtId="0" fontId="7" fillId="3" borderId="1" xfId="9" quotePrefix="1" applyFont="1" applyFill="1" applyBorder="1" applyAlignment="1">
      <alignment horizontal="center" vertical="center" wrapText="1"/>
    </xf>
    <xf numFmtId="0" fontId="7" fillId="3" borderId="3" xfId="9" quotePrefix="1" applyFont="1" applyFill="1" applyBorder="1" applyAlignment="1">
      <alignment horizontal="center" vertical="center" wrapText="1"/>
    </xf>
    <xf numFmtId="0" fontId="33" fillId="2" borderId="1" xfId="9" applyFont="1" applyFill="1" applyBorder="1" applyAlignment="1">
      <alignment horizontal="center" vertical="center" wrapText="1"/>
    </xf>
    <xf numFmtId="0" fontId="33" fillId="2" borderId="2" xfId="9" applyFont="1" applyFill="1" applyBorder="1" applyAlignment="1">
      <alignment horizontal="center" vertical="center" wrapText="1"/>
    </xf>
    <xf numFmtId="0" fontId="33" fillId="2" borderId="3" xfId="9" applyFont="1" applyFill="1" applyBorder="1" applyAlignment="1">
      <alignment horizontal="center" vertical="center" wrapText="1"/>
    </xf>
    <xf numFmtId="0" fontId="7" fillId="0" borderId="5" xfId="9" applyFont="1" applyBorder="1" applyAlignment="1">
      <alignment horizontal="justify" vertical="center" wrapText="1"/>
    </xf>
    <xf numFmtId="0" fontId="7" fillId="0" borderId="1" xfId="9" applyFont="1" applyFill="1" applyBorder="1" applyAlignment="1">
      <alignment horizontal="center" vertical="center" wrapText="1"/>
    </xf>
    <xf numFmtId="0" fontId="7" fillId="0" borderId="2" xfId="9" applyFont="1" applyFill="1" applyBorder="1" applyAlignment="1">
      <alignment horizontal="center" vertical="center" wrapText="1"/>
    </xf>
    <xf numFmtId="0" fontId="7" fillId="0" borderId="3" xfId="9" applyFont="1" applyFill="1" applyBorder="1" applyAlignment="1">
      <alignment horizontal="center" vertical="center" wrapText="1"/>
    </xf>
    <xf numFmtId="0" fontId="7" fillId="0" borderId="5" xfId="9" applyFont="1" applyBorder="1" applyAlignment="1">
      <alignment horizontal="left" vertical="center" wrapText="1"/>
    </xf>
    <xf numFmtId="0" fontId="7" fillId="0" borderId="5" xfId="9" applyFont="1" applyBorder="1" applyAlignment="1">
      <alignment horizontal="left" vertical="center"/>
    </xf>
    <xf numFmtId="0" fontId="33" fillId="2" borderId="9" xfId="9" applyFont="1" applyFill="1" applyBorder="1" applyAlignment="1">
      <alignment horizontal="center" vertical="center" wrapText="1"/>
    </xf>
    <xf numFmtId="0" fontId="33" fillId="2" borderId="8" xfId="9" applyFont="1" applyFill="1" applyBorder="1" applyAlignment="1">
      <alignment horizontal="center" vertical="center" wrapText="1"/>
    </xf>
    <xf numFmtId="0" fontId="33" fillId="2" borderId="12" xfId="9" applyFont="1" applyFill="1" applyBorder="1" applyAlignment="1">
      <alignment horizontal="center" vertical="center" wrapText="1"/>
    </xf>
    <xf numFmtId="0" fontId="33" fillId="2" borderId="4" xfId="9" applyFont="1" applyFill="1" applyBorder="1" applyAlignment="1">
      <alignment horizontal="center" vertical="center" wrapText="1"/>
    </xf>
    <xf numFmtId="0" fontId="33" fillId="2" borderId="10" xfId="9" applyFont="1" applyFill="1" applyBorder="1" applyAlignment="1">
      <alignment horizontal="center" vertical="center" wrapText="1"/>
    </xf>
    <xf numFmtId="0" fontId="33" fillId="2" borderId="15" xfId="9" applyFont="1" applyFill="1" applyBorder="1" applyAlignment="1">
      <alignment horizontal="center" vertical="center" wrapText="1"/>
    </xf>
    <xf numFmtId="0" fontId="33" fillId="2" borderId="14" xfId="9" applyFont="1" applyFill="1" applyBorder="1" applyAlignment="1">
      <alignment horizontal="center" vertical="center" wrapText="1"/>
    </xf>
    <xf numFmtId="0" fontId="33" fillId="2" borderId="13" xfId="9" applyFont="1" applyFill="1" applyBorder="1" applyAlignment="1">
      <alignment horizontal="center" vertical="center" wrapText="1"/>
    </xf>
    <xf numFmtId="0" fontId="33" fillId="2" borderId="5" xfId="9" applyFont="1" applyFill="1" applyBorder="1" applyAlignment="1">
      <alignment horizontal="center" vertical="center" wrapText="1"/>
    </xf>
    <xf numFmtId="0" fontId="9" fillId="2" borderId="1" xfId="19" applyFont="1" applyFill="1" applyBorder="1" applyAlignment="1">
      <alignment horizontal="center" vertical="center"/>
    </xf>
    <xf numFmtId="0" fontId="9" fillId="2" borderId="2" xfId="19" applyFont="1" applyFill="1" applyBorder="1" applyAlignment="1">
      <alignment horizontal="center" vertical="center"/>
    </xf>
    <xf numFmtId="0" fontId="9" fillId="2" borderId="3" xfId="19" applyFont="1" applyFill="1" applyBorder="1" applyAlignment="1">
      <alignment horizontal="center" vertical="center"/>
    </xf>
    <xf numFmtId="0" fontId="29" fillId="0" borderId="12" xfId="19" applyNumberFormat="1" applyFont="1" applyBorder="1" applyAlignment="1">
      <alignment horizontal="center" vertical="center" wrapText="1"/>
    </xf>
    <xf numFmtId="0" fontId="29" fillId="0" borderId="4" xfId="19" quotePrefix="1" applyNumberFormat="1" applyFont="1" applyBorder="1" applyAlignment="1">
      <alignment horizontal="center" vertical="center" wrapText="1"/>
    </xf>
    <xf numFmtId="0" fontId="29" fillId="0" borderId="10" xfId="19" quotePrefix="1" applyNumberFormat="1" applyFont="1" applyBorder="1" applyAlignment="1">
      <alignment horizontal="center" vertical="center" wrapText="1"/>
    </xf>
    <xf numFmtId="0" fontId="29" fillId="0" borderId="15" xfId="19" quotePrefix="1" applyNumberFormat="1" applyFont="1" applyBorder="1" applyAlignment="1">
      <alignment horizontal="center" vertical="center" wrapText="1"/>
    </xf>
    <xf numFmtId="0" fontId="29" fillId="0" borderId="14" xfId="19" quotePrefix="1" applyNumberFormat="1" applyFont="1" applyBorder="1" applyAlignment="1">
      <alignment horizontal="center" vertical="center" wrapText="1"/>
    </xf>
    <xf numFmtId="0" fontId="29" fillId="0" borderId="13" xfId="19" quotePrefix="1" applyNumberFormat="1" applyFont="1" applyBorder="1" applyAlignment="1">
      <alignment horizontal="center" vertical="center" wrapText="1"/>
    </xf>
    <xf numFmtId="0" fontId="29" fillId="0" borderId="9" xfId="19" applyNumberFormat="1" applyFont="1" applyBorder="1" applyAlignment="1">
      <alignment horizontal="center" vertical="center"/>
    </xf>
    <xf numFmtId="0" fontId="29" fillId="0" borderId="8" xfId="19" quotePrefix="1" applyNumberFormat="1" applyFont="1" applyBorder="1" applyAlignment="1">
      <alignment horizontal="center" vertical="center"/>
    </xf>
    <xf numFmtId="0" fontId="31" fillId="0" borderId="12" xfId="19" applyNumberFormat="1" applyFont="1" applyBorder="1" applyAlignment="1">
      <alignment horizontal="center" vertical="center" wrapText="1"/>
    </xf>
    <xf numFmtId="0" fontId="31" fillId="0" borderId="4" xfId="19" quotePrefix="1" applyNumberFormat="1" applyFont="1" applyBorder="1" applyAlignment="1">
      <alignment horizontal="center" vertical="center" wrapText="1"/>
    </xf>
    <xf numFmtId="0" fontId="31" fillId="0" borderId="10" xfId="19" quotePrefix="1" applyNumberFormat="1" applyFont="1" applyBorder="1" applyAlignment="1">
      <alignment horizontal="center" vertical="center" wrapText="1"/>
    </xf>
    <xf numFmtId="0" fontId="31" fillId="0" borderId="15" xfId="19" quotePrefix="1" applyNumberFormat="1" applyFont="1" applyBorder="1" applyAlignment="1">
      <alignment horizontal="center" vertical="center" wrapText="1"/>
    </xf>
    <xf numFmtId="0" fontId="31" fillId="0" borderId="14" xfId="19" quotePrefix="1" applyNumberFormat="1" applyFont="1" applyBorder="1" applyAlignment="1">
      <alignment horizontal="center" vertical="center" wrapText="1"/>
    </xf>
    <xf numFmtId="0" fontId="31" fillId="0" borderId="13" xfId="19" quotePrefix="1" applyNumberFormat="1" applyFont="1" applyBorder="1" applyAlignment="1">
      <alignment horizontal="center" vertical="center" wrapText="1"/>
    </xf>
    <xf numFmtId="0" fontId="31" fillId="0" borderId="5" xfId="19" applyNumberFormat="1" applyFont="1" applyBorder="1" applyAlignment="1">
      <alignment horizontal="center" vertical="center" wrapText="1"/>
    </xf>
    <xf numFmtId="0" fontId="31" fillId="0" borderId="5" xfId="19" quotePrefix="1" applyNumberFormat="1" applyFont="1" applyBorder="1" applyAlignment="1">
      <alignment horizontal="center" vertical="center" wrapText="1"/>
    </xf>
    <xf numFmtId="4" fontId="34" fillId="0" borderId="5" xfId="9" quotePrefix="1" applyNumberFormat="1" applyFont="1" applyBorder="1" applyAlignment="1">
      <alignment horizontal="center" vertical="center"/>
    </xf>
    <xf numFmtId="0" fontId="34" fillId="0" borderId="5" xfId="9" quotePrefix="1" applyFont="1" applyBorder="1" applyAlignment="1">
      <alignment horizontal="justify" vertical="center" wrapText="1"/>
    </xf>
    <xf numFmtId="43" fontId="33" fillId="2" borderId="9" xfId="2" applyFont="1" applyFill="1" applyBorder="1" applyAlignment="1">
      <alignment horizontal="center" vertical="center" wrapText="1"/>
    </xf>
    <xf numFmtId="43" fontId="33" fillId="2" borderId="8" xfId="2" applyFont="1" applyFill="1" applyBorder="1" applyAlignment="1">
      <alignment horizontal="center" vertical="center" wrapText="1"/>
    </xf>
    <xf numFmtId="43" fontId="33" fillId="2" borderId="1" xfId="2" applyFont="1" applyFill="1" applyBorder="1" applyAlignment="1">
      <alignment horizontal="center" vertical="center" wrapText="1"/>
    </xf>
    <xf numFmtId="43" fontId="33" fillId="2" borderId="2" xfId="2" applyFont="1" applyFill="1" applyBorder="1" applyAlignment="1">
      <alignment horizontal="center" vertical="center" wrapText="1"/>
    </xf>
    <xf numFmtId="43" fontId="33" fillId="2" borderId="3" xfId="2" applyFont="1" applyFill="1" applyBorder="1" applyAlignment="1">
      <alignment horizontal="center" vertical="center" wrapText="1"/>
    </xf>
    <xf numFmtId="0" fontId="34" fillId="0" borderId="1" xfId="9" quotePrefix="1" applyFont="1" applyBorder="1" applyAlignment="1">
      <alignment horizontal="center" vertical="top" wrapText="1"/>
    </xf>
    <xf numFmtId="0" fontId="34" fillId="0" borderId="3" xfId="9" quotePrefix="1" applyFont="1" applyBorder="1" applyAlignment="1">
      <alignment horizontal="center" vertical="top" wrapText="1"/>
    </xf>
    <xf numFmtId="0" fontId="9" fillId="2" borderId="1" xfId="19" applyFont="1" applyFill="1" applyBorder="1" applyAlignment="1">
      <alignment horizontal="center" vertical="center" wrapText="1"/>
    </xf>
    <xf numFmtId="0" fontId="9" fillId="2" borderId="2" xfId="19" applyFont="1" applyFill="1" applyBorder="1" applyAlignment="1">
      <alignment horizontal="center" vertical="center" wrapText="1"/>
    </xf>
    <xf numFmtId="0" fontId="9" fillId="2" borderId="3" xfId="19" applyFont="1" applyFill="1" applyBorder="1" applyAlignment="1">
      <alignment horizontal="center" vertical="center" wrapText="1"/>
    </xf>
    <xf numFmtId="0" fontId="31" fillId="0" borderId="5" xfId="19" applyFont="1" applyFill="1" applyBorder="1" applyAlignment="1">
      <alignment horizontal="left" vertical="center" wrapText="1"/>
    </xf>
    <xf numFmtId="0" fontId="31" fillId="0" borderId="5" xfId="19" applyFont="1" applyFill="1" applyBorder="1" applyAlignment="1">
      <alignment horizontal="left" vertical="center"/>
    </xf>
    <xf numFmtId="0" fontId="29" fillId="0" borderId="5" xfId="19" applyFont="1" applyFill="1" applyBorder="1" applyAlignment="1">
      <alignment horizontal="left" vertical="center" wrapText="1"/>
    </xf>
    <xf numFmtId="0" fontId="7" fillId="0" borderId="5" xfId="19" applyFont="1" applyFill="1" applyBorder="1" applyAlignment="1">
      <alignment horizontal="left" vertical="center" wrapText="1"/>
    </xf>
    <xf numFmtId="0" fontId="9" fillId="0" borderId="1" xfId="9" applyFont="1" applyBorder="1" applyAlignment="1">
      <alignment horizontal="left" vertical="center" wrapText="1"/>
    </xf>
    <xf numFmtId="0" fontId="9" fillId="0" borderId="2" xfId="9" applyFont="1" applyBorder="1" applyAlignment="1">
      <alignment horizontal="left" vertical="center" wrapText="1"/>
    </xf>
    <xf numFmtId="0" fontId="9" fillId="0" borderId="3" xfId="9" applyFont="1" applyBorder="1" applyAlignment="1">
      <alignment horizontal="left" vertical="center" wrapText="1"/>
    </xf>
    <xf numFmtId="0" fontId="9" fillId="0" borderId="5" xfId="9" applyFont="1" applyBorder="1" applyAlignment="1">
      <alignment horizontal="left" vertical="center" wrapText="1"/>
    </xf>
    <xf numFmtId="0" fontId="29" fillId="0" borderId="1" xfId="19" applyFont="1" applyBorder="1" applyAlignment="1">
      <alignment vertical="center" wrapText="1"/>
    </xf>
    <xf numFmtId="0" fontId="29" fillId="0" borderId="2" xfId="19" applyFont="1" applyBorder="1" applyAlignment="1">
      <alignment vertical="center" wrapText="1"/>
    </xf>
    <xf numFmtId="0" fontId="29" fillId="0" borderId="3" xfId="19" applyFont="1" applyBorder="1" applyAlignment="1">
      <alignment vertical="center" wrapText="1"/>
    </xf>
    <xf numFmtId="0" fontId="29" fillId="0" borderId="5" xfId="19" applyFont="1" applyBorder="1" applyAlignment="1">
      <alignment horizontal="left" vertical="center" wrapText="1"/>
    </xf>
    <xf numFmtId="0" fontId="9" fillId="2" borderId="9" xfId="19" applyFont="1" applyFill="1" applyBorder="1" applyAlignment="1">
      <alignment horizontal="center" vertical="center" wrapText="1"/>
    </xf>
    <xf numFmtId="0" fontId="9" fillId="2" borderId="8" xfId="19" applyFont="1" applyFill="1" applyBorder="1" applyAlignment="1">
      <alignment horizontal="center" vertical="center" wrapText="1"/>
    </xf>
    <xf numFmtId="0" fontId="9" fillId="2" borderId="12" xfId="19" applyFont="1" applyFill="1" applyBorder="1" applyAlignment="1">
      <alignment horizontal="center" vertical="center" wrapText="1"/>
    </xf>
    <xf numFmtId="0" fontId="9" fillId="2" borderId="4" xfId="19" applyFont="1" applyFill="1" applyBorder="1" applyAlignment="1">
      <alignment horizontal="center" vertical="center" wrapText="1"/>
    </xf>
    <xf numFmtId="0" fontId="9" fillId="2" borderId="10" xfId="19" applyFont="1" applyFill="1" applyBorder="1" applyAlignment="1">
      <alignment horizontal="center" vertical="center" wrapText="1"/>
    </xf>
    <xf numFmtId="0" fontId="9" fillId="2" borderId="15" xfId="19" applyFont="1" applyFill="1" applyBorder="1" applyAlignment="1">
      <alignment horizontal="center" vertical="center" wrapText="1"/>
    </xf>
    <xf numFmtId="0" fontId="9" fillId="2" borderId="14" xfId="19" applyFont="1" applyFill="1" applyBorder="1" applyAlignment="1">
      <alignment horizontal="center" vertical="center" wrapText="1"/>
    </xf>
    <xf numFmtId="0" fontId="9" fillId="2" borderId="13" xfId="19" applyFont="1" applyFill="1" applyBorder="1" applyAlignment="1">
      <alignment horizontal="center" vertical="center" wrapText="1"/>
    </xf>
    <xf numFmtId="0" fontId="9" fillId="2" borderId="5" xfId="19" applyFont="1" applyFill="1" applyBorder="1" applyAlignment="1">
      <alignment horizontal="center" vertical="center" wrapText="1"/>
    </xf>
    <xf numFmtId="0" fontId="7" fillId="0" borderId="2" xfId="19" quotePrefix="1" applyFont="1" applyBorder="1" applyAlignment="1">
      <alignment horizontal="center" vertical="top" wrapText="1"/>
    </xf>
    <xf numFmtId="0" fontId="9" fillId="2" borderId="5" xfId="19" applyFont="1" applyFill="1" applyBorder="1" applyAlignment="1">
      <alignment horizontal="center" vertical="center"/>
    </xf>
    <xf numFmtId="0" fontId="31" fillId="0" borderId="5" xfId="19" applyFont="1" applyBorder="1" applyAlignment="1">
      <alignment horizontal="center" vertical="center" wrapText="1"/>
    </xf>
    <xf numFmtId="0" fontId="7" fillId="0" borderId="9" xfId="19" quotePrefix="1" applyNumberFormat="1" applyFont="1" applyBorder="1" applyAlignment="1">
      <alignment horizontal="center" vertical="center"/>
    </xf>
    <xf numFmtId="0" fontId="7" fillId="0" borderId="8" xfId="19" quotePrefix="1" applyNumberFormat="1" applyFont="1" applyBorder="1" applyAlignment="1">
      <alignment horizontal="center" vertical="center"/>
    </xf>
    <xf numFmtId="0" fontId="31" fillId="0" borderId="12" xfId="19" quotePrefix="1" applyNumberFormat="1" applyFont="1" applyBorder="1" applyAlignment="1">
      <alignment horizontal="center" vertical="center" wrapText="1"/>
    </xf>
    <xf numFmtId="43" fontId="31" fillId="0" borderId="1" xfId="1" quotePrefix="1" applyFont="1" applyBorder="1" applyAlignment="1">
      <alignment horizontal="center" vertical="center"/>
    </xf>
    <xf numFmtId="43" fontId="31" fillId="0" borderId="3" xfId="1" quotePrefix="1" applyFont="1" applyBorder="1" applyAlignment="1">
      <alignment horizontal="center" vertical="center"/>
    </xf>
    <xf numFmtId="0" fontId="31" fillId="0" borderId="5" xfId="19" applyFont="1" applyFill="1" applyBorder="1" applyAlignment="1">
      <alignment horizontal="center" vertical="center" wrapText="1"/>
    </xf>
    <xf numFmtId="0" fontId="7" fillId="0" borderId="1" xfId="19" quotePrefix="1" applyFont="1" applyBorder="1" applyAlignment="1">
      <alignment horizontal="center" vertical="top" wrapText="1"/>
    </xf>
    <xf numFmtId="0" fontId="7" fillId="0" borderId="3" xfId="19" quotePrefix="1" applyFont="1" applyBorder="1" applyAlignment="1">
      <alignment horizontal="center" vertical="top" wrapText="1"/>
    </xf>
    <xf numFmtId="0" fontId="7" fillId="0" borderId="1" xfId="19" applyFont="1" applyFill="1" applyBorder="1" applyAlignment="1">
      <alignment horizontal="left" vertical="center" wrapText="1"/>
    </xf>
    <xf numFmtId="0" fontId="7" fillId="0" borderId="2" xfId="19" applyFont="1" applyFill="1" applyBorder="1" applyAlignment="1">
      <alignment horizontal="left" vertical="center" wrapText="1"/>
    </xf>
    <xf numFmtId="0" fontId="7" fillId="0" borderId="3" xfId="19" applyFont="1" applyFill="1" applyBorder="1" applyAlignment="1">
      <alignment horizontal="left" vertical="center" wrapText="1"/>
    </xf>
    <xf numFmtId="0" fontId="7" fillId="0" borderId="1" xfId="19" applyFont="1" applyBorder="1" applyAlignment="1">
      <alignment horizontal="left" vertical="center" wrapText="1"/>
    </xf>
    <xf numFmtId="0" fontId="7" fillId="0" borderId="2" xfId="19" applyFont="1" applyBorder="1" applyAlignment="1">
      <alignment horizontal="left" vertical="center" wrapText="1"/>
    </xf>
    <xf numFmtId="0" fontId="7" fillId="0" borderId="3" xfId="19" applyFont="1" applyBorder="1" applyAlignment="1">
      <alignment horizontal="left" vertical="center" wrapText="1"/>
    </xf>
    <xf numFmtId="0" fontId="7" fillId="0" borderId="1" xfId="19" applyFont="1" applyBorder="1" applyAlignment="1">
      <alignment horizontal="center" vertical="center" wrapText="1"/>
    </xf>
    <xf numFmtId="0" fontId="7" fillId="0" borderId="2" xfId="19" applyFont="1" applyBorder="1" applyAlignment="1">
      <alignment horizontal="center" vertical="center" wrapText="1"/>
    </xf>
    <xf numFmtId="0" fontId="7" fillId="0" borderId="3" xfId="19" applyFont="1" applyBorder="1" applyAlignment="1">
      <alignment horizontal="center" vertical="center" wrapText="1"/>
    </xf>
    <xf numFmtId="0" fontId="7" fillId="0" borderId="1" xfId="19" applyFont="1" applyBorder="1" applyAlignment="1">
      <alignment horizontal="left" vertical="center"/>
    </xf>
    <xf numFmtId="0" fontId="7" fillId="0" borderId="2" xfId="19" applyFont="1" applyBorder="1" applyAlignment="1">
      <alignment horizontal="left" vertical="center"/>
    </xf>
    <xf numFmtId="0" fontId="7" fillId="0" borderId="3" xfId="19" applyFont="1" applyBorder="1" applyAlignment="1">
      <alignment horizontal="left" vertical="center"/>
    </xf>
    <xf numFmtId="0" fontId="31" fillId="0" borderId="5" xfId="19" applyFont="1" applyBorder="1" applyAlignment="1">
      <alignment horizontal="left" vertical="center" wrapText="1"/>
    </xf>
    <xf numFmtId="2" fontId="7" fillId="0" borderId="1" xfId="19" quotePrefix="1" applyNumberFormat="1" applyFont="1" applyBorder="1" applyAlignment="1">
      <alignment horizontal="center" vertical="center"/>
    </xf>
    <xf numFmtId="2" fontId="7" fillId="0" borderId="3" xfId="19" quotePrefix="1" applyNumberFormat="1" applyFont="1" applyBorder="1" applyAlignment="1">
      <alignment horizontal="center" vertical="center"/>
    </xf>
    <xf numFmtId="0" fontId="7" fillId="0" borderId="12" xfId="19" applyFont="1" applyBorder="1" applyAlignment="1">
      <alignment horizontal="center" vertical="center" wrapText="1"/>
    </xf>
    <xf numFmtId="0" fontId="7" fillId="0" borderId="4" xfId="19" quotePrefix="1" applyFont="1" applyBorder="1" applyAlignment="1">
      <alignment horizontal="center" vertical="center" wrapText="1"/>
    </xf>
    <xf numFmtId="0" fontId="7" fillId="0" borderId="10" xfId="19" quotePrefix="1" applyFont="1" applyBorder="1" applyAlignment="1">
      <alignment horizontal="center" vertical="center" wrapText="1"/>
    </xf>
    <xf numFmtId="0" fontId="7" fillId="0" borderId="6" xfId="19" quotePrefix="1" applyFont="1" applyBorder="1" applyAlignment="1">
      <alignment horizontal="center" vertical="center" wrapText="1"/>
    </xf>
    <xf numFmtId="0" fontId="7" fillId="0" borderId="0" xfId="19" quotePrefix="1" applyFont="1" applyBorder="1" applyAlignment="1">
      <alignment horizontal="center" vertical="center" wrapText="1"/>
    </xf>
    <xf numFmtId="0" fontId="7" fillId="0" borderId="7" xfId="19" quotePrefix="1" applyFont="1" applyBorder="1" applyAlignment="1">
      <alignment horizontal="center" vertical="center" wrapText="1"/>
    </xf>
    <xf numFmtId="0" fontId="7" fillId="0" borderId="15" xfId="19" quotePrefix="1" applyFont="1" applyBorder="1" applyAlignment="1">
      <alignment horizontal="center" vertical="center" wrapText="1"/>
    </xf>
    <xf numFmtId="0" fontId="7" fillId="0" borderId="14" xfId="19" quotePrefix="1" applyFont="1" applyBorder="1" applyAlignment="1">
      <alignment horizontal="center" vertical="center" wrapText="1"/>
    </xf>
    <xf numFmtId="0" fontId="7" fillId="0" borderId="13" xfId="19" quotePrefix="1" applyFont="1" applyBorder="1" applyAlignment="1">
      <alignment horizontal="center" vertical="center" wrapText="1"/>
    </xf>
    <xf numFmtId="0" fontId="13" fillId="4"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 xfId="16" applyFont="1" applyBorder="1" applyAlignment="1">
      <alignment horizontal="left" vertical="center"/>
    </xf>
    <xf numFmtId="0" fontId="7" fillId="0" borderId="2" xfId="16" applyFont="1" applyBorder="1" applyAlignment="1">
      <alignment horizontal="left" vertical="center"/>
    </xf>
    <xf numFmtId="0" fontId="7" fillId="0" borderId="3" xfId="16" applyFont="1" applyBorder="1" applyAlignment="1">
      <alignment horizontal="left" vertical="center"/>
    </xf>
    <xf numFmtId="0" fontId="9" fillId="4" borderId="1" xfId="16" applyFont="1" applyFill="1" applyBorder="1" applyAlignment="1">
      <alignment horizontal="left" vertical="center" wrapText="1"/>
    </xf>
    <xf numFmtId="0" fontId="9" fillId="4" borderId="2" xfId="16" applyFont="1" applyFill="1" applyBorder="1" applyAlignment="1">
      <alignment horizontal="left" vertical="center" wrapText="1"/>
    </xf>
    <xf numFmtId="0" fontId="9" fillId="4" borderId="3" xfId="16" applyFont="1" applyFill="1" applyBorder="1" applyAlignment="1">
      <alignment horizontal="left" vertical="center" wrapText="1"/>
    </xf>
    <xf numFmtId="0" fontId="14" fillId="4" borderId="1" xfId="16" applyFont="1" applyFill="1" applyBorder="1" applyAlignment="1">
      <alignment horizontal="left" vertical="center" wrapText="1"/>
    </xf>
    <xf numFmtId="0" fontId="14" fillId="4" borderId="2" xfId="16" applyFont="1" applyFill="1" applyBorder="1" applyAlignment="1">
      <alignment horizontal="left" vertical="center" wrapText="1"/>
    </xf>
    <xf numFmtId="0" fontId="14" fillId="4" borderId="3" xfId="16" applyFont="1" applyFill="1" applyBorder="1" applyAlignment="1">
      <alignment horizontal="left" vertical="center" wrapText="1"/>
    </xf>
    <xf numFmtId="0" fontId="35" fillId="3" borderId="9" xfId="17" applyFont="1" applyFill="1" applyBorder="1" applyAlignment="1">
      <alignment horizontal="center" vertical="center" wrapText="1"/>
    </xf>
    <xf numFmtId="0" fontId="35" fillId="3" borderId="11" xfId="17" applyFont="1" applyFill="1" applyBorder="1" applyAlignment="1">
      <alignment horizontal="center" vertical="center" wrapText="1"/>
    </xf>
    <xf numFmtId="0" fontId="35" fillId="3" borderId="8" xfId="17" applyFont="1" applyFill="1" applyBorder="1" applyAlignment="1">
      <alignment horizontal="center" vertical="center" wrapText="1"/>
    </xf>
    <xf numFmtId="0" fontId="36" fillId="4" borderId="1" xfId="16" applyFont="1" applyFill="1" applyBorder="1" applyAlignment="1">
      <alignment horizontal="left" vertical="center" wrapText="1"/>
    </xf>
    <xf numFmtId="0" fontId="36" fillId="4" borderId="2" xfId="16" applyFont="1" applyFill="1" applyBorder="1" applyAlignment="1">
      <alignment horizontal="left" vertical="center" wrapText="1"/>
    </xf>
    <xf numFmtId="0" fontId="36" fillId="4" borderId="3" xfId="16" applyFont="1" applyFill="1" applyBorder="1" applyAlignment="1">
      <alignment horizontal="left" vertical="center" wrapText="1"/>
    </xf>
    <xf numFmtId="0" fontId="6" fillId="2" borderId="1" xfId="13" applyFont="1" applyFill="1" applyBorder="1" applyAlignment="1">
      <alignment horizontal="center" vertical="center" wrapText="1"/>
    </xf>
    <xf numFmtId="0" fontId="6" fillId="2" borderId="2" xfId="13" applyFont="1" applyFill="1" applyBorder="1" applyAlignment="1">
      <alignment horizontal="center" vertical="center" wrapText="1"/>
    </xf>
    <xf numFmtId="0" fontId="6" fillId="2" borderId="3" xfId="13" applyFont="1" applyFill="1" applyBorder="1" applyAlignment="1">
      <alignment horizontal="center" vertical="center" wrapText="1"/>
    </xf>
    <xf numFmtId="0" fontId="7" fillId="0" borderId="1" xfId="13" applyFont="1" applyBorder="1" applyAlignment="1">
      <alignment horizontal="justify" vertical="center"/>
    </xf>
    <xf numFmtId="0" fontId="7" fillId="0" borderId="2" xfId="13" applyFont="1" applyBorder="1" applyAlignment="1">
      <alignment horizontal="justify" vertical="center"/>
    </xf>
    <xf numFmtId="0" fontId="7" fillId="0" borderId="3" xfId="13" applyFont="1" applyBorder="1" applyAlignment="1">
      <alignment horizontal="justify" vertical="center"/>
    </xf>
    <xf numFmtId="0" fontId="9" fillId="2" borderId="9" xfId="13" applyFont="1" applyFill="1" applyBorder="1" applyAlignment="1">
      <alignment horizontal="center" vertical="center" wrapText="1"/>
    </xf>
    <xf numFmtId="0" fontId="9" fillId="2" borderId="8" xfId="13" applyFont="1" applyFill="1" applyBorder="1" applyAlignment="1">
      <alignment horizontal="center" vertical="center" wrapText="1"/>
    </xf>
    <xf numFmtId="0" fontId="9" fillId="2" borderId="1" xfId="13" applyFont="1" applyFill="1" applyBorder="1" applyAlignment="1">
      <alignment horizontal="center" vertical="center"/>
    </xf>
    <xf numFmtId="0" fontId="9" fillId="2" borderId="2" xfId="13" applyFont="1" applyFill="1" applyBorder="1" applyAlignment="1">
      <alignment horizontal="center" vertical="center"/>
    </xf>
    <xf numFmtId="0" fontId="9" fillId="2" borderId="3" xfId="13" applyFont="1" applyFill="1" applyBorder="1" applyAlignment="1">
      <alignment horizontal="center" vertical="center"/>
    </xf>
    <xf numFmtId="0" fontId="9" fillId="2" borderId="12" xfId="13" applyFont="1" applyFill="1" applyBorder="1" applyAlignment="1">
      <alignment horizontal="justify" vertical="center" wrapText="1"/>
    </xf>
    <xf numFmtId="0" fontId="9" fillId="2" borderId="10" xfId="13" applyFont="1" applyFill="1" applyBorder="1" applyAlignment="1">
      <alignment horizontal="justify" vertical="center" wrapText="1"/>
    </xf>
    <xf numFmtId="0" fontId="9" fillId="2" borderId="15" xfId="13" applyFont="1" applyFill="1" applyBorder="1" applyAlignment="1">
      <alignment horizontal="justify" vertical="center" wrapText="1"/>
    </xf>
    <xf numFmtId="0" fontId="9" fillId="2" borderId="13" xfId="13" applyFont="1" applyFill="1" applyBorder="1" applyAlignment="1">
      <alignment horizontal="justify" vertical="center" wrapText="1"/>
    </xf>
    <xf numFmtId="0" fontId="9" fillId="0" borderId="12" xfId="13" applyFont="1" applyBorder="1" applyAlignment="1">
      <alignment horizontal="center" vertical="center"/>
    </xf>
    <xf numFmtId="0" fontId="9" fillId="0" borderId="10" xfId="13" applyFont="1" applyBorder="1" applyAlignment="1">
      <alignment horizontal="center" vertical="center"/>
    </xf>
    <xf numFmtId="0" fontId="9" fillId="0" borderId="5" xfId="13" applyFont="1" applyBorder="1" applyAlignment="1">
      <alignment horizontal="center" vertical="center"/>
    </xf>
    <xf numFmtId="0" fontId="9" fillId="2"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0" fillId="2" borderId="8" xfId="0" applyFont="1" applyFill="1" applyBorder="1" applyAlignment="1">
      <alignment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24" fillId="0" borderId="11" xfId="0" quotePrefix="1" applyFont="1" applyBorder="1" applyAlignment="1">
      <alignment horizontal="center" wrapText="1"/>
    </xf>
    <xf numFmtId="43" fontId="9" fillId="2" borderId="10" xfId="2" applyFont="1" applyFill="1" applyBorder="1" applyAlignment="1">
      <alignment horizontal="center" vertical="center" wrapText="1"/>
    </xf>
    <xf numFmtId="43" fontId="9" fillId="2" borderId="13" xfId="2" applyFont="1" applyFill="1" applyBorder="1" applyAlignment="1">
      <alignment horizontal="center" vertical="center" wrapText="1"/>
    </xf>
  </cellXfs>
  <cellStyles count="26">
    <cellStyle name="Millares" xfId="1" builtinId="3"/>
    <cellStyle name="Millares 2" xfId="2"/>
    <cellStyle name="Millares 2 2" xfId="3"/>
    <cellStyle name="Millares 3" xfId="4"/>
    <cellStyle name="Millares 4" xfId="5"/>
    <cellStyle name="Normal" xfId="0" builtinId="0"/>
    <cellStyle name="Normal 10" xfId="25"/>
    <cellStyle name="Normal 2" xfId="6"/>
    <cellStyle name="Normal 2 2" xfId="7"/>
    <cellStyle name="Normal 2 2 10" xfId="20"/>
    <cellStyle name="Normal 2 2 2" xfId="17"/>
    <cellStyle name="Normal 2 2 2 2" xfId="21"/>
    <cellStyle name="Normal 2 3" xfId="16"/>
    <cellStyle name="Normal 2_INDICADORES BLOQUE 5 2" xfId="8"/>
    <cellStyle name="Normal 3" xfId="9"/>
    <cellStyle name="Normal 3 2" xfId="10"/>
    <cellStyle name="Normal 3 3" xfId="19"/>
    <cellStyle name="Normal 4" xfId="11"/>
    <cellStyle name="Normal 5" xfId="12"/>
    <cellStyle name="Normal 6" xfId="13"/>
    <cellStyle name="Normal 7" xfId="22"/>
    <cellStyle name="Normal 8" xfId="23"/>
    <cellStyle name="Normal 9" xfId="24"/>
    <cellStyle name="Porcentual" xfId="18" builtinId="5"/>
    <cellStyle name="Porcentual 2" xfId="14"/>
    <cellStyle name="Porcentual 2 2" xfId="15"/>
  </cellStyles>
  <dxfs count="6">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Escritorio/Documents%20and%20Settings/SFINANZAS/Configuraci&#243;n%20local/Archivos%20temporales%20de%20Internet/Content.Outlook/P59IK4FR/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efreshError="1">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efreshError="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10:R36"/>
  <sheetViews>
    <sheetView showGridLines="0" view="pageBreakPreview" zoomScale="60" workbookViewId="0">
      <selection activeCell="H21" sqref="H21"/>
    </sheetView>
  </sheetViews>
  <sheetFormatPr baseColWidth="10" defaultRowHeight="13.5"/>
  <cols>
    <col min="1" max="1" width="0.140625" style="33" customWidth="1"/>
    <col min="2" max="2" width="8.28515625" style="33" customWidth="1"/>
    <col min="3" max="3" width="7.140625" style="33" customWidth="1"/>
    <col min="4" max="4" width="7.85546875" style="33" customWidth="1"/>
    <col min="5" max="7" width="11.42578125" style="33"/>
    <col min="8" max="8" width="6.7109375" style="33" customWidth="1"/>
    <col min="9" max="9" width="2.5703125" style="33" customWidth="1"/>
    <col min="10" max="10" width="11.42578125" style="33"/>
    <col min="11" max="11" width="8.28515625" style="33" customWidth="1"/>
    <col min="12" max="12" width="15.28515625" style="33" customWidth="1"/>
    <col min="13" max="13" width="14.42578125" style="33" customWidth="1"/>
    <col min="14" max="14" width="8.5703125" style="33" customWidth="1"/>
    <col min="15" max="15" width="7.5703125" style="33" customWidth="1"/>
    <col min="16" max="16" width="8.140625" style="33" customWidth="1"/>
    <col min="17" max="16384" width="11.42578125" style="33"/>
  </cols>
  <sheetData>
    <row r="10" spans="2:18">
      <c r="B10" s="125"/>
      <c r="C10" s="125"/>
      <c r="D10" s="125"/>
      <c r="E10" s="125"/>
      <c r="F10" s="125"/>
      <c r="G10" s="125"/>
      <c r="H10" s="125"/>
      <c r="I10" s="125"/>
      <c r="J10" s="125"/>
      <c r="K10" s="125"/>
      <c r="L10" s="125"/>
      <c r="M10" s="125"/>
      <c r="N10" s="125"/>
    </row>
    <row r="11" spans="2:18" ht="26.25" customHeight="1">
      <c r="B11" s="293" t="s">
        <v>98</v>
      </c>
      <c r="C11" s="293"/>
      <c r="D11" s="293"/>
      <c r="E11" s="293"/>
      <c r="F11" s="293"/>
      <c r="G11" s="293"/>
      <c r="H11" s="293"/>
      <c r="I11" s="293"/>
      <c r="J11" s="293"/>
      <c r="K11" s="293"/>
      <c r="L11" s="293"/>
      <c r="M11" s="293"/>
      <c r="N11" s="293"/>
    </row>
    <row r="12" spans="2:18">
      <c r="B12" s="293"/>
      <c r="C12" s="293"/>
      <c r="D12" s="293"/>
      <c r="E12" s="293"/>
      <c r="F12" s="293"/>
      <c r="G12" s="293"/>
      <c r="H12" s="293"/>
      <c r="I12" s="293"/>
      <c r="J12" s="293"/>
      <c r="K12" s="293"/>
      <c r="L12" s="293"/>
      <c r="M12" s="293"/>
      <c r="N12" s="293"/>
    </row>
    <row r="13" spans="2:18" ht="19.5" customHeight="1">
      <c r="B13" s="293"/>
      <c r="C13" s="293"/>
      <c r="D13" s="293"/>
      <c r="E13" s="293"/>
      <c r="F13" s="293"/>
      <c r="G13" s="293"/>
      <c r="H13" s="293"/>
      <c r="I13" s="293"/>
      <c r="J13" s="293"/>
      <c r="K13" s="293"/>
      <c r="L13" s="293"/>
      <c r="M13" s="293"/>
      <c r="N13" s="293"/>
    </row>
    <row r="14" spans="2:18">
      <c r="B14" s="125"/>
      <c r="C14" s="125"/>
      <c r="D14" s="125"/>
      <c r="E14" s="125"/>
      <c r="F14" s="125"/>
      <c r="G14" s="125"/>
      <c r="H14" s="125"/>
      <c r="I14" s="125"/>
      <c r="J14" s="125"/>
      <c r="K14" s="125"/>
      <c r="L14" s="125"/>
      <c r="M14" s="125"/>
      <c r="N14" s="125"/>
    </row>
    <row r="15" spans="2:18">
      <c r="B15" s="125"/>
      <c r="C15" s="125"/>
      <c r="D15" s="125"/>
      <c r="E15" s="125"/>
      <c r="F15" s="125"/>
      <c r="G15" s="125"/>
      <c r="H15" s="125"/>
      <c r="I15" s="125"/>
      <c r="J15" s="125"/>
      <c r="K15" s="125"/>
      <c r="L15" s="125"/>
      <c r="M15" s="125"/>
      <c r="N15" s="125"/>
      <c r="R15" s="124"/>
    </row>
    <row r="16" spans="2:18">
      <c r="B16" s="125"/>
      <c r="C16" s="125"/>
      <c r="D16" s="125"/>
      <c r="E16" s="125"/>
      <c r="F16" s="125"/>
      <c r="G16" s="125"/>
      <c r="H16" s="125"/>
      <c r="I16" s="125"/>
      <c r="J16" s="125"/>
      <c r="K16" s="125"/>
      <c r="L16" s="125"/>
      <c r="M16" s="125"/>
      <c r="N16" s="125"/>
    </row>
    <row r="17" spans="2:17">
      <c r="B17" s="125"/>
      <c r="C17" s="125"/>
      <c r="D17" s="125"/>
      <c r="E17" s="125"/>
      <c r="F17" s="125"/>
      <c r="G17" s="125"/>
      <c r="H17" s="125"/>
      <c r="I17" s="125"/>
      <c r="J17" s="125"/>
      <c r="K17" s="125"/>
      <c r="L17" s="125"/>
      <c r="M17" s="125"/>
      <c r="N17" s="125"/>
    </row>
    <row r="18" spans="2:17" ht="69" customHeight="1">
      <c r="B18" s="294" t="s">
        <v>91</v>
      </c>
      <c r="C18" s="294"/>
      <c r="D18" s="294"/>
      <c r="E18" s="294"/>
      <c r="F18" s="294"/>
      <c r="G18" s="294"/>
      <c r="H18" s="294"/>
      <c r="I18" s="294"/>
      <c r="J18" s="294"/>
      <c r="K18" s="294"/>
      <c r="L18" s="294"/>
      <c r="M18" s="294"/>
      <c r="N18" s="294"/>
      <c r="O18" s="294"/>
      <c r="P18" s="294"/>
    </row>
    <row r="19" spans="2:17" ht="31.5" customHeight="1">
      <c r="B19" s="126"/>
      <c r="C19" s="126"/>
      <c r="D19" s="126"/>
      <c r="E19" s="126"/>
      <c r="F19" s="126"/>
      <c r="G19" s="126"/>
      <c r="H19" s="126"/>
      <c r="I19" s="126"/>
      <c r="J19" s="126"/>
      <c r="K19" s="126"/>
      <c r="L19" s="126"/>
      <c r="M19" s="126"/>
      <c r="N19" s="126"/>
    </row>
    <row r="20" spans="2:17" ht="32.25">
      <c r="B20" s="295" t="s">
        <v>99</v>
      </c>
      <c r="C20" s="295"/>
      <c r="D20" s="295"/>
      <c r="E20" s="295"/>
      <c r="F20" s="295"/>
      <c r="G20" s="295"/>
      <c r="H20" s="295"/>
      <c r="I20" s="295"/>
      <c r="J20" s="295"/>
      <c r="K20" s="295"/>
      <c r="L20" s="295"/>
      <c r="M20" s="295"/>
      <c r="N20" s="295"/>
      <c r="O20" s="295"/>
    </row>
    <row r="21" spans="2:17">
      <c r="B21" s="125"/>
      <c r="C21" s="125"/>
      <c r="D21" s="125"/>
      <c r="E21" s="125"/>
      <c r="F21" s="125"/>
      <c r="G21" s="125"/>
      <c r="H21" s="125"/>
      <c r="I21" s="125"/>
      <c r="J21" s="125"/>
      <c r="K21" s="125"/>
      <c r="L21" s="125"/>
      <c r="M21" s="125"/>
      <c r="N21" s="125"/>
    </row>
    <row r="22" spans="2:17">
      <c r="B22" s="125"/>
      <c r="C22" s="125"/>
      <c r="D22" s="125"/>
      <c r="E22" s="125"/>
      <c r="F22" s="125"/>
      <c r="G22" s="125"/>
      <c r="H22" s="125"/>
      <c r="I22" s="125"/>
      <c r="J22" s="125"/>
      <c r="K22" s="125"/>
      <c r="L22" s="125"/>
      <c r="M22" s="125"/>
      <c r="N22" s="125"/>
    </row>
    <row r="23" spans="2:17">
      <c r="B23" s="125"/>
      <c r="C23" s="125"/>
      <c r="D23" s="125"/>
      <c r="E23" s="125"/>
      <c r="F23" s="125"/>
      <c r="G23" s="125"/>
      <c r="H23" s="125"/>
      <c r="I23" s="125"/>
      <c r="J23" s="125"/>
      <c r="K23" s="125"/>
      <c r="L23" s="125"/>
      <c r="M23" s="125"/>
      <c r="N23" s="125"/>
    </row>
    <row r="24" spans="2:17">
      <c r="B24" s="125"/>
      <c r="C24" s="125"/>
      <c r="D24" s="125"/>
      <c r="E24" s="125"/>
      <c r="F24" s="125"/>
      <c r="G24" s="125"/>
      <c r="H24" s="125"/>
      <c r="I24" s="125"/>
      <c r="J24" s="125"/>
      <c r="K24" s="125"/>
      <c r="L24" s="125"/>
      <c r="M24" s="125"/>
      <c r="N24" s="125"/>
      <c r="Q24" s="37"/>
    </row>
    <row r="25" spans="2:17">
      <c r="B25" s="125"/>
      <c r="C25" s="125"/>
      <c r="D25" s="125"/>
      <c r="E25" s="125"/>
      <c r="F25" s="125"/>
      <c r="G25" s="125"/>
      <c r="H25" s="125"/>
      <c r="I25" s="125"/>
      <c r="J25" s="125"/>
      <c r="K25" s="125"/>
      <c r="L25" s="125"/>
      <c r="M25" s="125"/>
      <c r="N25" s="125"/>
    </row>
    <row r="26" spans="2:17">
      <c r="B26" s="125"/>
      <c r="C26" s="125"/>
      <c r="D26" s="125"/>
      <c r="E26" s="125"/>
      <c r="F26" s="125"/>
      <c r="G26" s="125"/>
      <c r="H26" s="125"/>
      <c r="I26" s="125"/>
      <c r="J26" s="125"/>
      <c r="K26" s="125"/>
      <c r="L26" s="125"/>
      <c r="M26" s="125"/>
      <c r="N26" s="125"/>
    </row>
    <row r="27" spans="2:17">
      <c r="B27" s="125"/>
      <c r="C27" s="125"/>
      <c r="D27" s="125"/>
      <c r="E27" s="125"/>
      <c r="F27" s="125"/>
      <c r="G27" s="125"/>
      <c r="H27" s="125"/>
      <c r="I27" s="125"/>
      <c r="J27" s="125"/>
      <c r="K27" s="125"/>
      <c r="L27" s="125"/>
      <c r="M27" s="125"/>
      <c r="N27" s="125"/>
    </row>
    <row r="28" spans="2:17">
      <c r="B28" s="125"/>
      <c r="C28" s="125"/>
      <c r="D28" s="125"/>
      <c r="E28" s="125"/>
      <c r="F28" s="125"/>
      <c r="G28" s="125"/>
      <c r="H28" s="125"/>
      <c r="I28" s="125"/>
      <c r="J28" s="125"/>
      <c r="K28" s="125"/>
      <c r="L28" s="125"/>
      <c r="M28" s="125"/>
      <c r="N28" s="125"/>
    </row>
    <row r="29" spans="2:17">
      <c r="B29" s="125"/>
      <c r="C29" s="125"/>
      <c r="D29" s="125"/>
      <c r="E29" s="125"/>
      <c r="F29" s="125"/>
      <c r="G29" s="125"/>
      <c r="H29" s="125"/>
      <c r="I29" s="125"/>
      <c r="J29" s="125"/>
      <c r="K29" s="125"/>
      <c r="L29" s="125"/>
      <c r="M29" s="125"/>
      <c r="N29" s="125"/>
    </row>
    <row r="30" spans="2:17">
      <c r="B30" s="125"/>
      <c r="C30" s="125"/>
      <c r="D30" s="125"/>
      <c r="E30" s="125"/>
      <c r="F30" s="125"/>
      <c r="G30" s="125"/>
      <c r="H30" s="125"/>
      <c r="I30" s="125"/>
      <c r="J30" s="125"/>
      <c r="K30" s="125"/>
      <c r="L30" s="125"/>
      <c r="M30" s="125"/>
      <c r="N30" s="125"/>
    </row>
    <row r="31" spans="2:17">
      <c r="B31" s="125"/>
      <c r="C31" s="125"/>
      <c r="D31" s="125"/>
      <c r="E31" s="125"/>
      <c r="F31" s="125"/>
      <c r="G31" s="125"/>
      <c r="H31" s="125"/>
      <c r="I31" s="125"/>
      <c r="J31" s="125"/>
      <c r="K31" s="125"/>
      <c r="L31" s="125"/>
      <c r="M31" s="125"/>
      <c r="N31" s="125"/>
    </row>
    <row r="33" spans="2:15" s="38" customFormat="1" ht="17.25">
      <c r="B33" s="118" t="s">
        <v>92</v>
      </c>
      <c r="C33" s="118"/>
      <c r="D33" s="118"/>
      <c r="E33" s="119"/>
      <c r="F33" s="119"/>
      <c r="G33" s="120"/>
      <c r="H33" s="120"/>
      <c r="I33" s="120"/>
      <c r="J33" s="120" t="s">
        <v>93</v>
      </c>
      <c r="K33" s="118"/>
      <c r="L33" s="118"/>
      <c r="M33" s="121"/>
      <c r="N33" s="122"/>
      <c r="O33" s="122"/>
    </row>
    <row r="34" spans="2:15" s="38" customFormat="1" ht="19.5">
      <c r="B34" s="122"/>
      <c r="C34" s="296" t="s">
        <v>94</v>
      </c>
      <c r="D34" s="296"/>
      <c r="E34" s="296"/>
      <c r="F34" s="296"/>
      <c r="G34" s="296"/>
      <c r="H34" s="296"/>
      <c r="I34" s="123"/>
      <c r="J34" s="123"/>
      <c r="K34" s="123"/>
      <c r="L34" s="296" t="s">
        <v>95</v>
      </c>
      <c r="M34" s="296"/>
      <c r="N34" s="296"/>
      <c r="O34" s="296"/>
    </row>
    <row r="35" spans="2:15" s="39" customFormat="1" ht="42.75" customHeight="1">
      <c r="B35" s="12"/>
      <c r="C35" s="292" t="s">
        <v>97</v>
      </c>
      <c r="D35" s="292"/>
      <c r="E35" s="292"/>
      <c r="F35" s="292"/>
      <c r="G35" s="292"/>
      <c r="H35" s="292"/>
      <c r="I35" s="123"/>
      <c r="J35" s="123"/>
      <c r="K35" s="123"/>
      <c r="L35" s="292" t="s">
        <v>96</v>
      </c>
      <c r="M35" s="292"/>
      <c r="N35" s="292"/>
      <c r="O35" s="292"/>
    </row>
    <row r="36" spans="2:15">
      <c r="B36" s="12"/>
      <c r="C36" s="12"/>
      <c r="D36" s="12"/>
      <c r="E36" s="12"/>
      <c r="F36" s="12"/>
      <c r="G36" s="12"/>
      <c r="H36" s="12"/>
      <c r="I36" s="12"/>
      <c r="J36" s="12"/>
      <c r="K36" s="12"/>
      <c r="L36" s="12"/>
      <c r="M36" s="12"/>
      <c r="N36" s="12"/>
      <c r="O36" s="12"/>
    </row>
  </sheetData>
  <mergeCells count="7">
    <mergeCell ref="C35:H35"/>
    <mergeCell ref="L35:O35"/>
    <mergeCell ref="B11:N13"/>
    <mergeCell ref="B18:P18"/>
    <mergeCell ref="B20:O20"/>
    <mergeCell ref="C34:H34"/>
    <mergeCell ref="L34:O34"/>
  </mergeCells>
  <printOptions horizontalCentered="1" verticalCentered="1"/>
  <pageMargins left="0.59055118110236227" right="0.59055118110236227" top="1.3779527559055118" bottom="0.35433070866141736" header="0.39370078740157483" footer="0.39370078740157483"/>
  <pageSetup scale="80" orientation="landscape" r:id="rId1"/>
  <headerFooter scaleWithDoc="0" alignWithMargins="0">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dimension ref="A1:N124"/>
  <sheetViews>
    <sheetView showGridLines="0" view="pageBreakPreview" topLeftCell="A88" zoomScale="60" workbookViewId="0">
      <selection activeCell="B56" sqref="B56"/>
    </sheetView>
  </sheetViews>
  <sheetFormatPr baseColWidth="10" defaultRowHeight="13.5"/>
  <cols>
    <col min="1" max="1" width="15.7109375" style="1" customWidth="1"/>
    <col min="2" max="2" width="12.5703125" style="1" customWidth="1"/>
    <col min="3" max="3" width="15.28515625" style="1" customWidth="1"/>
    <col min="4" max="4" width="10.28515625" style="1" customWidth="1"/>
    <col min="5" max="5" width="14" style="1" customWidth="1"/>
    <col min="6" max="6" width="10.85546875" style="1" customWidth="1"/>
    <col min="7" max="7" width="11.140625" style="1" customWidth="1"/>
    <col min="8" max="8" width="15.28515625" style="1" customWidth="1"/>
    <col min="9" max="9" width="18.140625" style="1" customWidth="1"/>
    <col min="10" max="10" width="23.140625" style="1" customWidth="1"/>
    <col min="11" max="11" width="36" style="1" customWidth="1"/>
    <col min="12" max="12" width="1.28515625" style="1" customWidth="1"/>
    <col min="13" max="16384" width="11.42578125" style="1"/>
  </cols>
  <sheetData>
    <row r="1" spans="1:11" ht="15" customHeight="1"/>
    <row r="2" spans="1:11" ht="35.1" customHeight="1">
      <c r="A2" s="297" t="s">
        <v>44</v>
      </c>
      <c r="B2" s="298"/>
      <c r="C2" s="298"/>
      <c r="D2" s="298"/>
      <c r="E2" s="298"/>
      <c r="F2" s="298"/>
      <c r="G2" s="298"/>
      <c r="H2" s="298"/>
      <c r="I2" s="298"/>
      <c r="J2" s="298"/>
      <c r="K2" s="299"/>
    </row>
    <row r="3" spans="1:11" ht="6.75" customHeight="1"/>
    <row r="4" spans="1:11" ht="20.100000000000001" customHeight="1">
      <c r="A4" s="2" t="str">
        <f>Caratula!B11</f>
        <v>UNIDAD RESPONSABLE DEL GASTO: 35 C0 01 SECRETARÍA DE DESARROLLO RURAL Y EQUIDAD PARA LAS COMUNIDADES</v>
      </c>
      <c r="B4" s="3"/>
      <c r="C4" s="3"/>
      <c r="D4" s="3"/>
      <c r="E4" s="3"/>
      <c r="F4" s="3"/>
      <c r="G4" s="3"/>
      <c r="H4" s="3"/>
      <c r="I4" s="3"/>
      <c r="J4" s="3"/>
      <c r="K4" s="4"/>
    </row>
    <row r="5" spans="1:11" ht="20.100000000000001" customHeight="1">
      <c r="A5" s="2" t="str">
        <f>Caratula!B20</f>
        <v>PERÍODO: ENERO - SEPTIEMBRE 2018</v>
      </c>
      <c r="B5" s="3"/>
      <c r="C5" s="3"/>
      <c r="D5" s="3"/>
      <c r="E5" s="3"/>
      <c r="F5" s="3"/>
      <c r="G5" s="3"/>
      <c r="H5" s="3"/>
      <c r="I5" s="3"/>
      <c r="J5" s="3"/>
      <c r="K5" s="4"/>
    </row>
    <row r="6" spans="1:11" ht="9" customHeight="1">
      <c r="A6" s="3"/>
      <c r="B6" s="5"/>
      <c r="C6" s="5"/>
      <c r="D6" s="5"/>
      <c r="E6" s="5"/>
      <c r="F6" s="5"/>
      <c r="G6" s="5"/>
      <c r="H6" s="5"/>
      <c r="I6" s="5"/>
      <c r="J6" s="5"/>
      <c r="K6" s="6"/>
    </row>
    <row r="7" spans="1:11" s="7" customFormat="1" ht="27.75" customHeight="1">
      <c r="A7" s="311" t="s">
        <v>27</v>
      </c>
      <c r="B7" s="312"/>
      <c r="C7" s="312"/>
      <c r="D7" s="319"/>
      <c r="E7" s="127" t="s">
        <v>45</v>
      </c>
      <c r="F7" s="311" t="s">
        <v>37</v>
      </c>
      <c r="G7" s="312"/>
      <c r="H7" s="312"/>
      <c r="I7" s="311" t="s">
        <v>33</v>
      </c>
      <c r="J7" s="312"/>
      <c r="K7" s="319"/>
    </row>
    <row r="8" spans="1:11" s="7" customFormat="1" ht="15" customHeight="1">
      <c r="A8" s="313" t="s">
        <v>100</v>
      </c>
      <c r="B8" s="314"/>
      <c r="C8" s="314"/>
      <c r="D8" s="315"/>
      <c r="E8" s="329" t="s">
        <v>101</v>
      </c>
      <c r="F8" s="322" t="s">
        <v>102</v>
      </c>
      <c r="G8" s="323"/>
      <c r="H8" s="323"/>
      <c r="I8" s="320" t="s">
        <v>103</v>
      </c>
      <c r="J8" s="321"/>
      <c r="K8" s="321"/>
    </row>
    <row r="9" spans="1:11" s="7" customFormat="1" ht="129" customHeight="1">
      <c r="A9" s="316"/>
      <c r="B9" s="317"/>
      <c r="C9" s="317"/>
      <c r="D9" s="318"/>
      <c r="E9" s="330"/>
      <c r="F9" s="324"/>
      <c r="G9" s="325"/>
      <c r="H9" s="325"/>
      <c r="I9" s="321"/>
      <c r="J9" s="321"/>
      <c r="K9" s="321"/>
    </row>
    <row r="10" spans="1:11" s="7" customFormat="1" ht="30" customHeight="1">
      <c r="A10" s="300" t="s">
        <v>42</v>
      </c>
      <c r="B10" s="301"/>
      <c r="C10" s="301"/>
      <c r="D10" s="301"/>
      <c r="E10" s="301"/>
      <c r="F10" s="301"/>
      <c r="G10" s="301"/>
      <c r="H10" s="301"/>
      <c r="I10" s="301"/>
      <c r="J10" s="301"/>
      <c r="K10" s="302"/>
    </row>
    <row r="11" spans="1:11" s="7" customFormat="1" ht="33.75" customHeight="1">
      <c r="A11" s="2" t="s">
        <v>104</v>
      </c>
      <c r="B11" s="3"/>
      <c r="C11" s="3"/>
      <c r="D11" s="3"/>
      <c r="E11" s="3"/>
      <c r="F11" s="326" t="s">
        <v>105</v>
      </c>
      <c r="G11" s="327"/>
      <c r="H11" s="327"/>
      <c r="I11" s="327"/>
      <c r="J11" s="327"/>
      <c r="K11" s="328"/>
    </row>
    <row r="12" spans="1:11" s="7" customFormat="1" ht="6" customHeight="1">
      <c r="A12" s="8"/>
      <c r="B12" s="8"/>
      <c r="C12" s="9"/>
      <c r="D12" s="9"/>
      <c r="E12" s="9"/>
      <c r="F12" s="9"/>
      <c r="G12" s="9"/>
      <c r="H12" s="9"/>
      <c r="I12" s="9"/>
      <c r="J12" s="10"/>
      <c r="K12" s="10"/>
    </row>
    <row r="13" spans="1:11" s="7" customFormat="1" ht="30" customHeight="1">
      <c r="A13" s="300" t="s">
        <v>66</v>
      </c>
      <c r="B13" s="301"/>
      <c r="C13" s="301"/>
      <c r="D13" s="301"/>
      <c r="E13" s="301"/>
      <c r="F13" s="301"/>
      <c r="G13" s="301"/>
      <c r="H13" s="301"/>
      <c r="I13" s="301"/>
      <c r="J13" s="301"/>
      <c r="K13" s="302"/>
    </row>
    <row r="14" spans="1:11" s="7" customFormat="1" ht="38.25" customHeight="1">
      <c r="A14" s="331" t="s">
        <v>106</v>
      </c>
      <c r="B14" s="332"/>
      <c r="C14" s="332"/>
      <c r="D14" s="332"/>
      <c r="E14" s="333"/>
      <c r="F14" s="303" t="s">
        <v>107</v>
      </c>
      <c r="G14" s="304"/>
      <c r="H14" s="304"/>
      <c r="I14" s="304"/>
      <c r="J14" s="304"/>
      <c r="K14" s="305"/>
    </row>
    <row r="15" spans="1:11" s="7" customFormat="1" ht="29.25" customHeight="1">
      <c r="A15" s="334" t="s">
        <v>38</v>
      </c>
      <c r="B15" s="335"/>
      <c r="C15" s="335"/>
      <c r="D15" s="335"/>
      <c r="E15" s="335"/>
      <c r="F15" s="335"/>
      <c r="G15" s="335"/>
      <c r="H15" s="335"/>
      <c r="I15" s="335"/>
      <c r="J15" s="335"/>
      <c r="K15" s="336"/>
    </row>
    <row r="16" spans="1:11" s="7" customFormat="1" ht="231" customHeight="1">
      <c r="A16" s="306" t="s">
        <v>108</v>
      </c>
      <c r="B16" s="307"/>
      <c r="C16" s="307"/>
      <c r="D16" s="307"/>
      <c r="E16" s="307"/>
      <c r="F16" s="307"/>
      <c r="G16" s="307"/>
      <c r="H16" s="307"/>
      <c r="I16" s="307"/>
      <c r="J16" s="307"/>
      <c r="K16" s="308"/>
    </row>
    <row r="17" spans="1:11" s="7" customFormat="1" ht="43.5" customHeight="1">
      <c r="A17" s="309" t="s">
        <v>109</v>
      </c>
      <c r="B17" s="310"/>
      <c r="C17" s="310"/>
      <c r="D17" s="310"/>
      <c r="E17" s="310"/>
      <c r="F17" s="310"/>
      <c r="G17" s="310"/>
      <c r="H17" s="310"/>
      <c r="I17" s="310"/>
      <c r="J17" s="310"/>
      <c r="K17" s="310"/>
    </row>
    <row r="18" spans="1:11" s="7" customFormat="1" ht="34.5" customHeight="1">
      <c r="A18" s="309" t="s">
        <v>110</v>
      </c>
      <c r="B18" s="310"/>
      <c r="C18" s="310"/>
      <c r="D18" s="310"/>
      <c r="E18" s="310"/>
      <c r="F18" s="310"/>
      <c r="G18" s="310"/>
      <c r="H18" s="310"/>
      <c r="I18" s="310"/>
      <c r="J18" s="310"/>
      <c r="K18" s="310"/>
    </row>
    <row r="19" spans="1:11" s="7" customFormat="1" ht="38.25" customHeight="1">
      <c r="A19" s="303" t="s">
        <v>111</v>
      </c>
      <c r="B19" s="337"/>
      <c r="C19" s="337"/>
      <c r="D19" s="337"/>
      <c r="E19" s="337"/>
      <c r="F19" s="337"/>
      <c r="G19" s="337"/>
      <c r="H19" s="337"/>
      <c r="I19" s="337"/>
      <c r="J19" s="337"/>
      <c r="K19" s="338"/>
    </row>
    <row r="20" spans="1:11" s="7" customFormat="1" ht="21.75" customHeight="1">
      <c r="A20" s="326" t="s">
        <v>112</v>
      </c>
      <c r="B20" s="327"/>
      <c r="C20" s="327"/>
      <c r="D20" s="327"/>
      <c r="E20" s="327"/>
      <c r="F20" s="327"/>
      <c r="G20" s="327"/>
      <c r="H20" s="327"/>
      <c r="I20" s="327"/>
      <c r="J20" s="327"/>
      <c r="K20" s="328"/>
    </row>
    <row r="21" spans="1:11" s="7" customFormat="1" ht="27.75" customHeight="1">
      <c r="A21" s="326" t="s">
        <v>113</v>
      </c>
      <c r="B21" s="327"/>
      <c r="C21" s="327"/>
      <c r="D21" s="327"/>
      <c r="E21" s="327"/>
      <c r="F21" s="327"/>
      <c r="G21" s="327"/>
      <c r="H21" s="327"/>
      <c r="I21" s="327"/>
      <c r="J21" s="327"/>
      <c r="K21" s="328"/>
    </row>
    <row r="22" spans="1:11" s="7" customFormat="1" ht="29.25" customHeight="1">
      <c r="A22" s="303" t="s">
        <v>114</v>
      </c>
      <c r="B22" s="304"/>
      <c r="C22" s="304"/>
      <c r="D22" s="304"/>
      <c r="E22" s="304"/>
      <c r="F22" s="304"/>
      <c r="G22" s="304"/>
      <c r="H22" s="304"/>
      <c r="I22" s="304"/>
      <c r="J22" s="304"/>
      <c r="K22" s="305"/>
    </row>
    <row r="23" spans="1:11" s="7" customFormat="1" ht="15.75" customHeight="1">
      <c r="A23" s="116"/>
      <c r="B23" s="116"/>
      <c r="C23" s="116"/>
      <c r="D23" s="116"/>
      <c r="E23" s="116"/>
      <c r="F23" s="116"/>
      <c r="G23" s="116"/>
      <c r="H23" s="116"/>
      <c r="I23" s="116"/>
      <c r="J23" s="116"/>
      <c r="K23" s="116"/>
    </row>
    <row r="24" spans="1:11" s="7" customFormat="1" ht="21.75" customHeight="1">
      <c r="A24" s="334" t="s">
        <v>28</v>
      </c>
      <c r="B24" s="335"/>
      <c r="C24" s="335"/>
      <c r="D24" s="335"/>
      <c r="E24" s="335"/>
      <c r="F24" s="335"/>
      <c r="G24" s="335"/>
      <c r="H24" s="335"/>
      <c r="I24" s="335"/>
      <c r="J24" s="335"/>
      <c r="K24" s="336"/>
    </row>
    <row r="25" spans="1:11" s="7" customFormat="1" ht="19.5" customHeight="1">
      <c r="A25" s="339" t="s">
        <v>29</v>
      </c>
      <c r="B25" s="339" t="s">
        <v>19</v>
      </c>
      <c r="C25" s="335" t="s">
        <v>10</v>
      </c>
      <c r="D25" s="336"/>
      <c r="E25" s="341" t="s">
        <v>50</v>
      </c>
      <c r="F25" s="342"/>
      <c r="G25" s="342"/>
      <c r="H25" s="343"/>
      <c r="I25" s="341" t="s">
        <v>115</v>
      </c>
      <c r="J25" s="342"/>
      <c r="K25" s="343"/>
    </row>
    <row r="26" spans="1:11" s="7" customFormat="1" ht="27.75" customHeight="1">
      <c r="A26" s="340"/>
      <c r="B26" s="340"/>
      <c r="C26" s="114" t="s">
        <v>84</v>
      </c>
      <c r="D26" s="115" t="s">
        <v>31</v>
      </c>
      <c r="E26" s="347" t="s">
        <v>84</v>
      </c>
      <c r="F26" s="347"/>
      <c r="G26" s="347" t="s">
        <v>32</v>
      </c>
      <c r="H26" s="347"/>
      <c r="I26" s="344"/>
      <c r="J26" s="345"/>
      <c r="K26" s="346"/>
    </row>
    <row r="27" spans="1:11" s="7" customFormat="1" ht="39" customHeight="1">
      <c r="A27" s="128" t="s">
        <v>116</v>
      </c>
      <c r="B27" s="129" t="s">
        <v>117</v>
      </c>
      <c r="C27" s="130">
        <v>94</v>
      </c>
      <c r="D27" s="129">
        <v>94</v>
      </c>
      <c r="E27" s="372">
        <v>3946880</v>
      </c>
      <c r="F27" s="373"/>
      <c r="G27" s="372">
        <v>3946880</v>
      </c>
      <c r="H27" s="373"/>
      <c r="I27" s="358" t="s">
        <v>299</v>
      </c>
      <c r="J27" s="359"/>
      <c r="K27" s="360"/>
    </row>
    <row r="28" spans="1:11" s="7" customFormat="1" ht="15" customHeight="1">
      <c r="A28" s="11"/>
      <c r="B28" s="11"/>
      <c r="C28" s="11"/>
      <c r="D28" s="11"/>
      <c r="E28" s="11"/>
      <c r="F28" s="11"/>
      <c r="G28" s="11"/>
      <c r="H28" s="11"/>
      <c r="I28" s="361"/>
      <c r="J28" s="362"/>
      <c r="K28" s="363"/>
    </row>
    <row r="29" spans="1:11" s="7" customFormat="1" ht="20.25" customHeight="1">
      <c r="A29" s="334" t="s">
        <v>34</v>
      </c>
      <c r="B29" s="335"/>
      <c r="C29" s="335"/>
      <c r="D29" s="335"/>
      <c r="E29" s="335"/>
      <c r="F29" s="335"/>
      <c r="G29" s="335"/>
      <c r="H29" s="336"/>
      <c r="I29" s="361"/>
      <c r="J29" s="362"/>
      <c r="K29" s="363"/>
    </row>
    <row r="30" spans="1:11" s="7" customFormat="1" ht="13.5" customHeight="1">
      <c r="A30" s="339" t="s">
        <v>41</v>
      </c>
      <c r="B30" s="367" t="s">
        <v>18</v>
      </c>
      <c r="C30" s="369" t="s">
        <v>35</v>
      </c>
      <c r="D30" s="370"/>
      <c r="E30" s="370"/>
      <c r="F30" s="370"/>
      <c r="G30" s="370"/>
      <c r="H30" s="371"/>
      <c r="I30" s="361"/>
      <c r="J30" s="362"/>
      <c r="K30" s="363"/>
    </row>
    <row r="31" spans="1:11" s="7" customFormat="1" ht="13.5" customHeight="1">
      <c r="A31" s="340"/>
      <c r="B31" s="368"/>
      <c r="C31" s="113" t="s">
        <v>16</v>
      </c>
      <c r="D31" s="115" t="s">
        <v>17</v>
      </c>
      <c r="E31" s="115" t="s">
        <v>26</v>
      </c>
      <c r="F31" s="115" t="s">
        <v>36</v>
      </c>
      <c r="G31" s="334" t="s">
        <v>15</v>
      </c>
      <c r="H31" s="336"/>
      <c r="I31" s="361"/>
      <c r="J31" s="362"/>
      <c r="K31" s="363"/>
    </row>
    <row r="32" spans="1:11" s="7" customFormat="1" ht="118.5" customHeight="1">
      <c r="A32" s="131" t="s">
        <v>20</v>
      </c>
      <c r="B32" s="132">
        <v>392</v>
      </c>
      <c r="C32" s="132">
        <v>0</v>
      </c>
      <c r="D32" s="133">
        <v>0</v>
      </c>
      <c r="E32" s="134">
        <v>94</v>
      </c>
      <c r="F32" s="135">
        <v>0</v>
      </c>
      <c r="G32" s="374">
        <f>+E32</f>
        <v>94</v>
      </c>
      <c r="H32" s="375"/>
      <c r="I32" s="361"/>
      <c r="J32" s="362"/>
      <c r="K32" s="363"/>
    </row>
    <row r="33" spans="1:11" s="7" customFormat="1" ht="135.75" customHeight="1">
      <c r="A33" s="131" t="s">
        <v>21</v>
      </c>
      <c r="B33" s="132">
        <v>0</v>
      </c>
      <c r="C33" s="132">
        <v>0</v>
      </c>
      <c r="D33" s="133">
        <v>0</v>
      </c>
      <c r="E33" s="134">
        <v>0</v>
      </c>
      <c r="F33" s="135">
        <v>0</v>
      </c>
      <c r="G33" s="374">
        <v>0</v>
      </c>
      <c r="H33" s="375"/>
      <c r="I33" s="361"/>
      <c r="J33" s="362"/>
      <c r="K33" s="363"/>
    </row>
    <row r="34" spans="1:11" s="7" customFormat="1" ht="303.75" customHeight="1">
      <c r="A34" s="131" t="s">
        <v>15</v>
      </c>
      <c r="B34" s="132">
        <f>+B33+B32</f>
        <v>392</v>
      </c>
      <c r="C34" s="132">
        <f t="shared" ref="C34:E34" si="0">+C33+C32</f>
        <v>0</v>
      </c>
      <c r="D34" s="132">
        <f t="shared" si="0"/>
        <v>0</v>
      </c>
      <c r="E34" s="132">
        <f t="shared" si="0"/>
        <v>94</v>
      </c>
      <c r="F34" s="133">
        <v>0</v>
      </c>
      <c r="G34" s="374">
        <f>+G32</f>
        <v>94</v>
      </c>
      <c r="H34" s="375"/>
      <c r="I34" s="364"/>
      <c r="J34" s="365"/>
      <c r="K34" s="366"/>
    </row>
    <row r="35" spans="1:11" s="7" customFormat="1" ht="17.25" customHeight="1">
      <c r="A35" s="348"/>
      <c r="B35" s="349"/>
      <c r="C35" s="349"/>
      <c r="D35" s="349"/>
      <c r="E35" s="349"/>
      <c r="F35" s="349"/>
      <c r="G35" s="349"/>
      <c r="H35" s="349"/>
      <c r="I35" s="349"/>
      <c r="J35" s="349"/>
      <c r="K35" s="349"/>
    </row>
    <row r="36" spans="1:11" ht="20.25" customHeight="1">
      <c r="A36" s="350" t="s">
        <v>27</v>
      </c>
      <c r="B36" s="351"/>
      <c r="C36" s="351"/>
      <c r="D36" s="352"/>
      <c r="E36" s="136" t="s">
        <v>45</v>
      </c>
      <c r="F36" s="350" t="s">
        <v>37</v>
      </c>
      <c r="G36" s="351"/>
      <c r="H36" s="351"/>
      <c r="I36" s="350" t="s">
        <v>33</v>
      </c>
      <c r="J36" s="351"/>
      <c r="K36" s="352"/>
    </row>
    <row r="37" spans="1:11">
      <c r="A37" s="353" t="s">
        <v>118</v>
      </c>
      <c r="B37" s="314"/>
      <c r="C37" s="314"/>
      <c r="D37" s="315"/>
      <c r="E37" s="354" t="s">
        <v>119</v>
      </c>
      <c r="F37" s="322" t="s">
        <v>120</v>
      </c>
      <c r="G37" s="323"/>
      <c r="H37" s="323"/>
      <c r="I37" s="322" t="s">
        <v>121</v>
      </c>
      <c r="J37" s="323"/>
      <c r="K37" s="356"/>
    </row>
    <row r="38" spans="1:11" ht="132" customHeight="1">
      <c r="A38" s="316"/>
      <c r="B38" s="317"/>
      <c r="C38" s="317"/>
      <c r="D38" s="318"/>
      <c r="E38" s="355"/>
      <c r="F38" s="324"/>
      <c r="G38" s="325"/>
      <c r="H38" s="325"/>
      <c r="I38" s="324"/>
      <c r="J38" s="325"/>
      <c r="K38" s="357"/>
    </row>
    <row r="39" spans="1:11" ht="25.5" customHeight="1">
      <c r="A39" s="376" t="s">
        <v>42</v>
      </c>
      <c r="B39" s="377"/>
      <c r="C39" s="377"/>
      <c r="D39" s="377"/>
      <c r="E39" s="377"/>
      <c r="F39" s="377"/>
      <c r="G39" s="377"/>
      <c r="H39" s="377"/>
      <c r="I39" s="377"/>
      <c r="J39" s="377"/>
      <c r="K39" s="378"/>
    </row>
    <row r="40" spans="1:11" ht="24.75" customHeight="1">
      <c r="A40" s="2" t="s">
        <v>122</v>
      </c>
      <c r="B40" s="137"/>
      <c r="C40" s="137"/>
      <c r="D40" s="137"/>
      <c r="E40" s="137"/>
      <c r="F40" s="326" t="s">
        <v>123</v>
      </c>
      <c r="G40" s="327"/>
      <c r="H40" s="327"/>
      <c r="I40" s="327"/>
      <c r="J40" s="327"/>
      <c r="K40" s="328"/>
    </row>
    <row r="41" spans="1:11" ht="15.75">
      <c r="A41" s="138"/>
      <c r="B41" s="138"/>
      <c r="C41" s="139"/>
      <c r="D41" s="139"/>
      <c r="E41" s="139"/>
      <c r="F41" s="139"/>
      <c r="G41" s="139"/>
      <c r="H41" s="139"/>
      <c r="I41" s="139"/>
      <c r="J41" s="140"/>
      <c r="K41" s="140"/>
    </row>
    <row r="42" spans="1:11" ht="41.25" customHeight="1">
      <c r="A42" s="376" t="s">
        <v>66</v>
      </c>
      <c r="B42" s="377"/>
      <c r="C42" s="377"/>
      <c r="D42" s="377"/>
      <c r="E42" s="377"/>
      <c r="F42" s="377"/>
      <c r="G42" s="377"/>
      <c r="H42" s="377"/>
      <c r="I42" s="377"/>
      <c r="J42" s="377"/>
      <c r="K42" s="378"/>
    </row>
    <row r="43" spans="1:11" ht="28.5" customHeight="1">
      <c r="A43" s="306" t="s">
        <v>124</v>
      </c>
      <c r="B43" s="307"/>
      <c r="C43" s="307"/>
      <c r="D43" s="307"/>
      <c r="E43" s="307"/>
      <c r="F43" s="380" t="s">
        <v>303</v>
      </c>
      <c r="G43" s="381"/>
      <c r="H43" s="381"/>
      <c r="I43" s="381"/>
      <c r="J43" s="381"/>
      <c r="K43" s="382"/>
    </row>
    <row r="44" spans="1:11" ht="23.25" customHeight="1">
      <c r="A44" s="376" t="s">
        <v>38</v>
      </c>
      <c r="B44" s="377"/>
      <c r="C44" s="377"/>
      <c r="D44" s="377"/>
      <c r="E44" s="377"/>
      <c r="F44" s="377"/>
      <c r="G44" s="377"/>
      <c r="H44" s="377"/>
      <c r="I44" s="377"/>
      <c r="J44" s="377"/>
      <c r="K44" s="378"/>
    </row>
    <row r="45" spans="1:11" ht="28.5" customHeight="1">
      <c r="A45" s="309" t="s">
        <v>125</v>
      </c>
      <c r="B45" s="309"/>
      <c r="C45" s="309"/>
      <c r="D45" s="309"/>
      <c r="E45" s="309"/>
      <c r="F45" s="309"/>
      <c r="G45" s="309"/>
      <c r="H45" s="309"/>
      <c r="I45" s="309"/>
      <c r="J45" s="309"/>
      <c r="K45" s="309"/>
    </row>
    <row r="46" spans="1:11" ht="75" customHeight="1">
      <c r="A46" s="309" t="s">
        <v>126</v>
      </c>
      <c r="B46" s="310"/>
      <c r="C46" s="310"/>
      <c r="D46" s="310"/>
      <c r="E46" s="310"/>
      <c r="F46" s="310"/>
      <c r="G46" s="310"/>
      <c r="H46" s="310"/>
      <c r="I46" s="310"/>
      <c r="J46" s="310"/>
      <c r="K46" s="310"/>
    </row>
    <row r="47" spans="1:11" ht="38.25" customHeight="1">
      <c r="A47" s="309" t="s">
        <v>127</v>
      </c>
      <c r="B47" s="310"/>
      <c r="C47" s="310"/>
      <c r="D47" s="310"/>
      <c r="E47" s="310"/>
      <c r="F47" s="310"/>
      <c r="G47" s="310"/>
      <c r="H47" s="310"/>
      <c r="I47" s="310"/>
      <c r="J47" s="310"/>
      <c r="K47" s="310"/>
    </row>
    <row r="48" spans="1:11" ht="28.5" customHeight="1">
      <c r="A48" s="379" t="s">
        <v>128</v>
      </c>
      <c r="B48" s="310"/>
      <c r="C48" s="310"/>
      <c r="D48" s="310"/>
      <c r="E48" s="310"/>
      <c r="F48" s="310"/>
      <c r="G48" s="310"/>
      <c r="H48" s="310"/>
      <c r="I48" s="310"/>
      <c r="J48" s="310"/>
      <c r="K48" s="310"/>
    </row>
    <row r="49" spans="1:11" ht="28.5" customHeight="1">
      <c r="A49" s="383" t="s">
        <v>129</v>
      </c>
      <c r="B49" s="383"/>
      <c r="C49" s="383"/>
      <c r="D49" s="383"/>
      <c r="E49" s="383"/>
      <c r="F49" s="383"/>
      <c r="G49" s="383"/>
      <c r="H49" s="383"/>
      <c r="I49" s="383"/>
      <c r="J49" s="383"/>
      <c r="K49" s="383"/>
    </row>
    <row r="50" spans="1:11" ht="28.5" customHeight="1">
      <c r="A50" s="384" t="s">
        <v>113</v>
      </c>
      <c r="B50" s="384"/>
      <c r="C50" s="384"/>
      <c r="D50" s="384"/>
      <c r="E50" s="384"/>
      <c r="F50" s="384"/>
      <c r="G50" s="384"/>
      <c r="H50" s="384"/>
      <c r="I50" s="384"/>
      <c r="J50" s="384"/>
      <c r="K50" s="384"/>
    </row>
    <row r="51" spans="1:11" ht="28.5" customHeight="1">
      <c r="A51" s="379" t="s">
        <v>130</v>
      </c>
      <c r="B51" s="379"/>
      <c r="C51" s="379"/>
      <c r="D51" s="379"/>
      <c r="E51" s="379"/>
      <c r="F51" s="379"/>
      <c r="G51" s="379"/>
      <c r="H51" s="379"/>
      <c r="I51" s="379"/>
      <c r="J51" s="379"/>
      <c r="K51" s="379"/>
    </row>
    <row r="52" spans="1:11" ht="15.75">
      <c r="A52" s="141"/>
      <c r="B52" s="141"/>
      <c r="C52" s="141"/>
      <c r="D52" s="141"/>
      <c r="E52" s="141"/>
      <c r="F52" s="141"/>
      <c r="G52" s="141"/>
      <c r="H52" s="141"/>
      <c r="I52" s="141"/>
      <c r="J52" s="141"/>
      <c r="K52" s="141"/>
    </row>
    <row r="53" spans="1:11" ht="15.75">
      <c r="A53" s="376" t="s">
        <v>28</v>
      </c>
      <c r="B53" s="377"/>
      <c r="C53" s="377"/>
      <c r="D53" s="377"/>
      <c r="E53" s="377"/>
      <c r="F53" s="377"/>
      <c r="G53" s="377"/>
      <c r="H53" s="377"/>
      <c r="I53" s="377"/>
      <c r="J53" s="377"/>
      <c r="K53" s="378"/>
    </row>
    <row r="54" spans="1:11" ht="15.75">
      <c r="A54" s="385" t="s">
        <v>29</v>
      </c>
      <c r="B54" s="385" t="s">
        <v>19</v>
      </c>
      <c r="C54" s="377" t="s">
        <v>10</v>
      </c>
      <c r="D54" s="378"/>
      <c r="E54" s="387" t="s">
        <v>131</v>
      </c>
      <c r="F54" s="388"/>
      <c r="G54" s="388"/>
      <c r="H54" s="389"/>
      <c r="I54" s="387" t="s">
        <v>115</v>
      </c>
      <c r="J54" s="388"/>
      <c r="K54" s="389"/>
    </row>
    <row r="55" spans="1:11" ht="45" customHeight="1">
      <c r="A55" s="386"/>
      <c r="B55" s="386"/>
      <c r="C55" s="142" t="s">
        <v>84</v>
      </c>
      <c r="D55" s="143" t="s">
        <v>31</v>
      </c>
      <c r="E55" s="393" t="s">
        <v>84</v>
      </c>
      <c r="F55" s="393"/>
      <c r="G55" s="393" t="s">
        <v>32</v>
      </c>
      <c r="H55" s="393"/>
      <c r="I55" s="390"/>
      <c r="J55" s="391"/>
      <c r="K55" s="392"/>
    </row>
    <row r="56" spans="1:11" ht="27" customHeight="1">
      <c r="A56" s="144" t="s">
        <v>132</v>
      </c>
      <c r="B56" s="145" t="s">
        <v>133</v>
      </c>
      <c r="C56" s="146">
        <v>20</v>
      </c>
      <c r="D56" s="147">
        <v>20</v>
      </c>
      <c r="E56" s="413">
        <v>1267931.6100000001</v>
      </c>
      <c r="F56" s="413"/>
      <c r="G56" s="413">
        <v>1267932.6100000001</v>
      </c>
      <c r="H56" s="413"/>
      <c r="I56" s="414"/>
      <c r="J56" s="414"/>
      <c r="K56" s="414"/>
    </row>
    <row r="57" spans="1:11" ht="15.75">
      <c r="A57" s="148"/>
      <c r="B57" s="148"/>
      <c r="C57" s="148"/>
      <c r="D57" s="148"/>
      <c r="E57" s="148"/>
      <c r="F57" s="148"/>
      <c r="G57" s="148"/>
      <c r="H57" s="148"/>
      <c r="I57" s="414"/>
      <c r="J57" s="414"/>
      <c r="K57" s="414"/>
    </row>
    <row r="58" spans="1:11" ht="15.75">
      <c r="A58" s="376" t="s">
        <v>34</v>
      </c>
      <c r="B58" s="377"/>
      <c r="C58" s="377"/>
      <c r="D58" s="377"/>
      <c r="E58" s="377"/>
      <c r="F58" s="377"/>
      <c r="G58" s="377"/>
      <c r="H58" s="378"/>
      <c r="I58" s="414"/>
      <c r="J58" s="414"/>
      <c r="K58" s="414"/>
    </row>
    <row r="59" spans="1:11" ht="15.75">
      <c r="A59" s="385" t="s">
        <v>41</v>
      </c>
      <c r="B59" s="415" t="s">
        <v>18</v>
      </c>
      <c r="C59" s="417" t="s">
        <v>35</v>
      </c>
      <c r="D59" s="418"/>
      <c r="E59" s="418"/>
      <c r="F59" s="418"/>
      <c r="G59" s="418"/>
      <c r="H59" s="419"/>
      <c r="I59" s="414"/>
      <c r="J59" s="414"/>
      <c r="K59" s="414"/>
    </row>
    <row r="60" spans="1:11" ht="63">
      <c r="A60" s="386"/>
      <c r="B60" s="416"/>
      <c r="C60" s="149" t="s">
        <v>16</v>
      </c>
      <c r="D60" s="143" t="s">
        <v>17</v>
      </c>
      <c r="E60" s="143" t="s">
        <v>26</v>
      </c>
      <c r="F60" s="143" t="s">
        <v>36</v>
      </c>
      <c r="G60" s="376" t="s">
        <v>15</v>
      </c>
      <c r="H60" s="378"/>
      <c r="I60" s="414"/>
      <c r="J60" s="414"/>
      <c r="K60" s="414"/>
    </row>
    <row r="61" spans="1:11" ht="15.75">
      <c r="A61" s="150" t="s">
        <v>20</v>
      </c>
      <c r="B61" s="151">
        <v>30</v>
      </c>
      <c r="C61" s="151">
        <v>0</v>
      </c>
      <c r="D61" s="151">
        <v>0</v>
      </c>
      <c r="E61" s="151">
        <v>20</v>
      </c>
      <c r="F61" s="151">
        <v>0</v>
      </c>
      <c r="G61" s="420">
        <f>SUM(C61:F61)</f>
        <v>20</v>
      </c>
      <c r="H61" s="421"/>
      <c r="I61" s="414"/>
      <c r="J61" s="414"/>
      <c r="K61" s="414"/>
    </row>
    <row r="62" spans="1:11" ht="15.75">
      <c r="A62" s="150" t="s">
        <v>21</v>
      </c>
      <c r="B62" s="151">
        <v>0</v>
      </c>
      <c r="C62" s="151">
        <v>0</v>
      </c>
      <c r="D62" s="151">
        <v>0</v>
      </c>
      <c r="E62" s="151">
        <v>0</v>
      </c>
      <c r="F62" s="151">
        <v>0</v>
      </c>
      <c r="G62" s="420">
        <v>0</v>
      </c>
      <c r="H62" s="421"/>
      <c r="I62" s="414"/>
      <c r="J62" s="414"/>
      <c r="K62" s="414"/>
    </row>
    <row r="63" spans="1:11" ht="15.75">
      <c r="A63" s="150" t="s">
        <v>15</v>
      </c>
      <c r="B63" s="151">
        <v>30</v>
      </c>
      <c r="C63" s="151">
        <v>0</v>
      </c>
      <c r="D63" s="151">
        <v>0</v>
      </c>
      <c r="E63" s="151">
        <v>20</v>
      </c>
      <c r="F63" s="151">
        <v>0</v>
      </c>
      <c r="G63" s="420">
        <v>20</v>
      </c>
      <c r="H63" s="421"/>
      <c r="I63" s="414"/>
      <c r="J63" s="414"/>
      <c r="K63" s="414"/>
    </row>
    <row r="65" spans="1:11">
      <c r="A65" s="394" t="s">
        <v>27</v>
      </c>
      <c r="B65" s="395"/>
      <c r="C65" s="395"/>
      <c r="D65" s="396"/>
      <c r="E65" s="152" t="s">
        <v>45</v>
      </c>
      <c r="F65" s="394" t="s">
        <v>37</v>
      </c>
      <c r="G65" s="395"/>
      <c r="H65" s="395"/>
      <c r="I65" s="394" t="s">
        <v>33</v>
      </c>
      <c r="J65" s="395"/>
      <c r="K65" s="396"/>
    </row>
    <row r="66" spans="1:11">
      <c r="A66" s="397" t="s">
        <v>134</v>
      </c>
      <c r="B66" s="398"/>
      <c r="C66" s="398"/>
      <c r="D66" s="399"/>
      <c r="E66" s="403" t="s">
        <v>135</v>
      </c>
      <c r="F66" s="405" t="s">
        <v>136</v>
      </c>
      <c r="G66" s="406"/>
      <c r="H66" s="407"/>
      <c r="I66" s="411" t="s">
        <v>137</v>
      </c>
      <c r="J66" s="412"/>
      <c r="K66" s="412"/>
    </row>
    <row r="67" spans="1:11" ht="105.75" customHeight="1">
      <c r="A67" s="400"/>
      <c r="B67" s="401"/>
      <c r="C67" s="401"/>
      <c r="D67" s="402"/>
      <c r="E67" s="404"/>
      <c r="F67" s="408"/>
      <c r="G67" s="409"/>
      <c r="H67" s="410"/>
      <c r="I67" s="412"/>
      <c r="J67" s="412"/>
      <c r="K67" s="412"/>
    </row>
    <row r="68" spans="1:11">
      <c r="A68" s="422" t="s">
        <v>42</v>
      </c>
      <c r="B68" s="423"/>
      <c r="C68" s="423"/>
      <c r="D68" s="423"/>
      <c r="E68" s="423"/>
      <c r="F68" s="423"/>
      <c r="G68" s="423"/>
      <c r="H68" s="423"/>
      <c r="I68" s="423"/>
      <c r="J68" s="423"/>
      <c r="K68" s="424"/>
    </row>
    <row r="69" spans="1:11" ht="29.25" customHeight="1">
      <c r="A69" s="429" t="s">
        <v>138</v>
      </c>
      <c r="B69" s="430"/>
      <c r="C69" s="430"/>
      <c r="D69" s="430"/>
      <c r="E69" s="431"/>
      <c r="F69" s="432" t="s">
        <v>139</v>
      </c>
      <c r="G69" s="432"/>
      <c r="H69" s="432"/>
      <c r="I69" s="432"/>
      <c r="J69" s="432"/>
      <c r="K69" s="432"/>
    </row>
    <row r="70" spans="1:11">
      <c r="A70" s="153"/>
      <c r="B70" s="153"/>
      <c r="C70" s="154"/>
      <c r="D70" s="154"/>
      <c r="E70" s="154"/>
      <c r="F70" s="154"/>
      <c r="G70" s="154"/>
      <c r="H70" s="154"/>
      <c r="I70" s="154"/>
      <c r="J70" s="155"/>
      <c r="K70" s="155"/>
    </row>
    <row r="71" spans="1:11">
      <c r="A71" s="422" t="s">
        <v>66</v>
      </c>
      <c r="B71" s="423"/>
      <c r="C71" s="423"/>
      <c r="D71" s="423"/>
      <c r="E71" s="423"/>
      <c r="F71" s="423"/>
      <c r="G71" s="423"/>
      <c r="H71" s="423"/>
      <c r="I71" s="423"/>
      <c r="J71" s="423"/>
      <c r="K71" s="424"/>
    </row>
    <row r="72" spans="1:11" ht="37.5" customHeight="1">
      <c r="A72" s="433" t="s">
        <v>140</v>
      </c>
      <c r="B72" s="434"/>
      <c r="C72" s="434"/>
      <c r="D72" s="434"/>
      <c r="E72" s="435"/>
      <c r="F72" s="436" t="s">
        <v>141</v>
      </c>
      <c r="G72" s="436"/>
      <c r="H72" s="436"/>
      <c r="I72" s="436"/>
      <c r="J72" s="436"/>
      <c r="K72" s="436"/>
    </row>
    <row r="73" spans="1:11">
      <c r="A73" s="156"/>
      <c r="B73" s="156"/>
      <c r="C73" s="156"/>
      <c r="D73" s="156"/>
      <c r="E73" s="156"/>
      <c r="F73" s="156"/>
      <c r="G73" s="156"/>
      <c r="H73" s="156"/>
      <c r="I73" s="156"/>
      <c r="J73" s="157"/>
      <c r="K73" s="157"/>
    </row>
    <row r="74" spans="1:11">
      <c r="A74" s="422" t="s">
        <v>38</v>
      </c>
      <c r="B74" s="423"/>
      <c r="C74" s="423"/>
      <c r="D74" s="423"/>
      <c r="E74" s="423"/>
      <c r="F74" s="423"/>
      <c r="G74" s="423"/>
      <c r="H74" s="423"/>
      <c r="I74" s="423"/>
      <c r="J74" s="423"/>
      <c r="K74" s="424"/>
    </row>
    <row r="75" spans="1:11" ht="102" customHeight="1">
      <c r="A75" s="425" t="s">
        <v>142</v>
      </c>
      <c r="B75" s="425"/>
      <c r="C75" s="425"/>
      <c r="D75" s="425"/>
      <c r="E75" s="425"/>
      <c r="F75" s="425"/>
      <c r="G75" s="425"/>
      <c r="H75" s="425"/>
      <c r="I75" s="425"/>
      <c r="J75" s="425"/>
      <c r="K75" s="425"/>
    </row>
    <row r="76" spans="1:11" ht="36.75" customHeight="1">
      <c r="A76" s="426" t="s">
        <v>143</v>
      </c>
      <c r="B76" s="426"/>
      <c r="C76" s="426"/>
      <c r="D76" s="426"/>
      <c r="E76" s="426"/>
      <c r="F76" s="426"/>
      <c r="G76" s="426"/>
      <c r="H76" s="426"/>
      <c r="I76" s="426"/>
      <c r="J76" s="426"/>
      <c r="K76" s="426"/>
    </row>
    <row r="77" spans="1:11" ht="55.5" customHeight="1">
      <c r="A77" s="427" t="s">
        <v>144</v>
      </c>
      <c r="B77" s="428"/>
      <c r="C77" s="428"/>
      <c r="D77" s="428"/>
      <c r="E77" s="428"/>
      <c r="F77" s="428"/>
      <c r="G77" s="428"/>
      <c r="H77" s="428"/>
      <c r="I77" s="428"/>
      <c r="J77" s="428"/>
      <c r="K77" s="428"/>
    </row>
    <row r="78" spans="1:11" ht="62.25" customHeight="1">
      <c r="A78" s="427" t="s">
        <v>145</v>
      </c>
      <c r="B78" s="428"/>
      <c r="C78" s="428"/>
      <c r="D78" s="428"/>
      <c r="E78" s="428"/>
      <c r="F78" s="428"/>
      <c r="G78" s="428"/>
      <c r="H78" s="428"/>
      <c r="I78" s="428"/>
      <c r="J78" s="428"/>
      <c r="K78" s="428"/>
    </row>
    <row r="79" spans="1:11" ht="54" customHeight="1">
      <c r="A79" s="427" t="s">
        <v>146</v>
      </c>
      <c r="B79" s="428"/>
      <c r="C79" s="428"/>
      <c r="D79" s="428"/>
      <c r="E79" s="428"/>
      <c r="F79" s="428"/>
      <c r="G79" s="428"/>
      <c r="H79" s="428"/>
      <c r="I79" s="428"/>
      <c r="J79" s="428"/>
      <c r="K79" s="428"/>
    </row>
    <row r="80" spans="1:11" ht="36.75" customHeight="1">
      <c r="A80" s="427" t="s">
        <v>147</v>
      </c>
      <c r="B80" s="428"/>
      <c r="C80" s="428"/>
      <c r="D80" s="428"/>
      <c r="E80" s="428"/>
      <c r="F80" s="428"/>
      <c r="G80" s="428"/>
      <c r="H80" s="428"/>
      <c r="I80" s="428"/>
      <c r="J80" s="428"/>
      <c r="K80" s="428"/>
    </row>
    <row r="81" spans="1:14" ht="36.75" customHeight="1">
      <c r="A81" s="427" t="s">
        <v>148</v>
      </c>
      <c r="B81" s="428"/>
      <c r="C81" s="428"/>
      <c r="D81" s="428"/>
      <c r="E81" s="428"/>
      <c r="F81" s="428"/>
      <c r="G81" s="428"/>
      <c r="H81" s="428"/>
      <c r="I81" s="428"/>
      <c r="J81" s="428"/>
      <c r="K81" s="428"/>
    </row>
    <row r="82" spans="1:14">
      <c r="A82" s="446"/>
      <c r="B82" s="446"/>
      <c r="C82" s="446"/>
      <c r="D82" s="446"/>
      <c r="E82" s="446"/>
      <c r="F82" s="446"/>
      <c r="G82" s="446"/>
      <c r="H82" s="157"/>
      <c r="I82" s="157"/>
      <c r="J82" s="157"/>
      <c r="K82" s="157"/>
    </row>
    <row r="83" spans="1:14">
      <c r="A83" s="422" t="s">
        <v>28</v>
      </c>
      <c r="B83" s="423"/>
      <c r="C83" s="423"/>
      <c r="D83" s="423"/>
      <c r="E83" s="423"/>
      <c r="F83" s="423"/>
      <c r="G83" s="423"/>
      <c r="H83" s="423"/>
      <c r="I83" s="423"/>
      <c r="J83" s="423"/>
      <c r="K83" s="424"/>
    </row>
    <row r="84" spans="1:14">
      <c r="A84" s="437" t="s">
        <v>29</v>
      </c>
      <c r="B84" s="437" t="s">
        <v>19</v>
      </c>
      <c r="C84" s="423" t="s">
        <v>10</v>
      </c>
      <c r="D84" s="424"/>
      <c r="E84" s="439" t="s">
        <v>50</v>
      </c>
      <c r="F84" s="440"/>
      <c r="G84" s="440"/>
      <c r="H84" s="441"/>
      <c r="I84" s="439" t="s">
        <v>30</v>
      </c>
      <c r="J84" s="440"/>
      <c r="K84" s="441"/>
    </row>
    <row r="85" spans="1:14" ht="30" customHeight="1">
      <c r="A85" s="438"/>
      <c r="B85" s="438"/>
      <c r="C85" s="158" t="s">
        <v>84</v>
      </c>
      <c r="D85" s="159" t="s">
        <v>31</v>
      </c>
      <c r="E85" s="445" t="s">
        <v>84</v>
      </c>
      <c r="F85" s="445"/>
      <c r="G85" s="445" t="s">
        <v>32</v>
      </c>
      <c r="H85" s="445"/>
      <c r="I85" s="442"/>
      <c r="J85" s="443"/>
      <c r="K85" s="444"/>
    </row>
    <row r="86" spans="1:14" ht="25.5" customHeight="1">
      <c r="A86" s="160" t="s">
        <v>132</v>
      </c>
      <c r="B86" s="161" t="s">
        <v>149</v>
      </c>
      <c r="C86" s="162">
        <v>358</v>
      </c>
      <c r="D86" s="162">
        <v>358</v>
      </c>
      <c r="E86" s="452">
        <v>1365914.28</v>
      </c>
      <c r="F86" s="453"/>
      <c r="G86" s="452">
        <v>1365914.28</v>
      </c>
      <c r="H86" s="453"/>
      <c r="I86" s="454" t="s">
        <v>305</v>
      </c>
      <c r="J86" s="454"/>
      <c r="K86" s="454"/>
      <c r="N86" s="291">
        <f>48+20+64</f>
        <v>132</v>
      </c>
    </row>
    <row r="87" spans="1:14">
      <c r="A87" s="163"/>
      <c r="B87" s="163"/>
      <c r="C87" s="163"/>
      <c r="D87" s="163"/>
      <c r="E87" s="163"/>
      <c r="F87" s="163"/>
      <c r="G87" s="163"/>
      <c r="H87" s="163"/>
      <c r="I87" s="454"/>
      <c r="J87" s="454"/>
      <c r="K87" s="454"/>
    </row>
    <row r="88" spans="1:14">
      <c r="A88" s="422" t="s">
        <v>34</v>
      </c>
      <c r="B88" s="423"/>
      <c r="C88" s="423"/>
      <c r="D88" s="423"/>
      <c r="E88" s="423"/>
      <c r="F88" s="423"/>
      <c r="G88" s="423"/>
      <c r="H88" s="424"/>
      <c r="I88" s="454"/>
      <c r="J88" s="454"/>
      <c r="K88" s="454"/>
    </row>
    <row r="89" spans="1:14">
      <c r="A89" s="437" t="s">
        <v>41</v>
      </c>
      <c r="B89" s="367" t="s">
        <v>18</v>
      </c>
      <c r="C89" s="369" t="s">
        <v>35</v>
      </c>
      <c r="D89" s="370"/>
      <c r="E89" s="370"/>
      <c r="F89" s="370"/>
      <c r="G89" s="370"/>
      <c r="H89" s="371"/>
      <c r="I89" s="454"/>
      <c r="J89" s="454"/>
      <c r="K89" s="454"/>
    </row>
    <row r="90" spans="1:14" ht="45">
      <c r="A90" s="438"/>
      <c r="B90" s="368"/>
      <c r="C90" s="164" t="s">
        <v>16</v>
      </c>
      <c r="D90" s="159" t="s">
        <v>17</v>
      </c>
      <c r="E90" s="159" t="s">
        <v>26</v>
      </c>
      <c r="F90" s="159" t="s">
        <v>36</v>
      </c>
      <c r="G90" s="422" t="s">
        <v>15</v>
      </c>
      <c r="H90" s="424"/>
      <c r="I90" s="454"/>
      <c r="J90" s="454"/>
      <c r="K90" s="454"/>
    </row>
    <row r="91" spans="1:14">
      <c r="A91" s="165" t="s">
        <v>20</v>
      </c>
      <c r="B91" s="166">
        <v>500</v>
      </c>
      <c r="C91" s="166">
        <v>0</v>
      </c>
      <c r="D91" s="167">
        <v>15</v>
      </c>
      <c r="E91" s="168">
        <f>48+230</f>
        <v>278</v>
      </c>
      <c r="F91" s="169">
        <v>65</v>
      </c>
      <c r="G91" s="455">
        <f>+F91+E91+D91+C91</f>
        <v>358</v>
      </c>
      <c r="H91" s="456"/>
      <c r="I91" s="454"/>
      <c r="J91" s="454"/>
      <c r="K91" s="454"/>
    </row>
    <row r="92" spans="1:14" ht="21" customHeight="1">
      <c r="A92" s="165" t="s">
        <v>21</v>
      </c>
      <c r="B92" s="166">
        <v>0</v>
      </c>
      <c r="C92" s="166">
        <v>0</v>
      </c>
      <c r="D92" s="167">
        <v>0</v>
      </c>
      <c r="E92" s="168">
        <v>0</v>
      </c>
      <c r="F92" s="169">
        <v>0</v>
      </c>
      <c r="G92" s="455">
        <f>+F92+E92+D92+C92</f>
        <v>0</v>
      </c>
      <c r="H92" s="456"/>
      <c r="I92" s="454"/>
      <c r="J92" s="454"/>
      <c r="K92" s="454"/>
    </row>
    <row r="93" spans="1:14" ht="27.75" customHeight="1">
      <c r="A93" s="165" t="s">
        <v>15</v>
      </c>
      <c r="B93" s="166">
        <v>500</v>
      </c>
      <c r="C93" s="166">
        <v>0</v>
      </c>
      <c r="D93" s="167">
        <v>0</v>
      </c>
      <c r="E93" s="168">
        <v>0</v>
      </c>
      <c r="F93" s="170">
        <v>0</v>
      </c>
      <c r="G93" s="455">
        <f>+G92+G91</f>
        <v>358</v>
      </c>
      <c r="H93" s="456"/>
      <c r="I93" s="454"/>
      <c r="J93" s="454"/>
      <c r="K93" s="454"/>
    </row>
    <row r="94" spans="1:14">
      <c r="A94" s="171"/>
      <c r="B94" s="171"/>
      <c r="C94" s="171"/>
      <c r="D94" s="171"/>
      <c r="E94" s="171"/>
      <c r="F94" s="171"/>
      <c r="G94" s="171"/>
      <c r="H94" s="171"/>
      <c r="I94" s="171"/>
      <c r="J94" s="171"/>
      <c r="K94" s="171"/>
    </row>
    <row r="95" spans="1:14">
      <c r="A95" s="172"/>
      <c r="B95" s="172"/>
      <c r="C95" s="172"/>
      <c r="D95" s="172"/>
      <c r="E95" s="172"/>
      <c r="F95" s="172"/>
      <c r="G95" s="172"/>
      <c r="H95" s="172"/>
      <c r="I95" s="172"/>
      <c r="J95" s="172"/>
      <c r="K95" s="173"/>
    </row>
    <row r="96" spans="1:14">
      <c r="A96" s="447" t="s">
        <v>27</v>
      </c>
      <c r="B96" s="447"/>
      <c r="C96" s="447"/>
      <c r="D96" s="447"/>
      <c r="E96" s="152" t="s">
        <v>45</v>
      </c>
      <c r="F96" s="447" t="s">
        <v>37</v>
      </c>
      <c r="G96" s="447"/>
      <c r="H96" s="447"/>
      <c r="I96" s="447" t="s">
        <v>33</v>
      </c>
      <c r="J96" s="447"/>
      <c r="K96" s="447"/>
    </row>
    <row r="97" spans="1:14">
      <c r="A97" s="448" t="s">
        <v>150</v>
      </c>
      <c r="B97" s="448"/>
      <c r="C97" s="448"/>
      <c r="D97" s="448"/>
      <c r="E97" s="449" t="s">
        <v>151</v>
      </c>
      <c r="F97" s="451" t="s">
        <v>152</v>
      </c>
      <c r="G97" s="406"/>
      <c r="H97" s="407"/>
      <c r="I97" s="412" t="s">
        <v>153</v>
      </c>
      <c r="J97" s="412"/>
      <c r="K97" s="412"/>
    </row>
    <row r="98" spans="1:14" ht="73.5" customHeight="1">
      <c r="A98" s="448"/>
      <c r="B98" s="448"/>
      <c r="C98" s="448"/>
      <c r="D98" s="448"/>
      <c r="E98" s="450"/>
      <c r="F98" s="408"/>
      <c r="G98" s="409"/>
      <c r="H98" s="410"/>
      <c r="I98" s="412"/>
      <c r="J98" s="412"/>
      <c r="K98" s="412"/>
    </row>
    <row r="99" spans="1:14" ht="18" customHeight="1">
      <c r="A99" s="422" t="s">
        <v>42</v>
      </c>
      <c r="B99" s="423"/>
      <c r="C99" s="423"/>
      <c r="D99" s="423"/>
      <c r="E99" s="423"/>
      <c r="F99" s="423"/>
      <c r="G99" s="423"/>
      <c r="H99" s="423"/>
      <c r="I99" s="423"/>
      <c r="J99" s="423"/>
      <c r="K99" s="424"/>
    </row>
    <row r="100" spans="1:14" ht="28.5" customHeight="1">
      <c r="A100" s="463" t="s">
        <v>154</v>
      </c>
      <c r="B100" s="464"/>
      <c r="C100" s="464"/>
      <c r="D100" s="464"/>
      <c r="E100" s="465"/>
      <c r="F100" s="466" t="s">
        <v>155</v>
      </c>
      <c r="G100" s="467"/>
      <c r="H100" s="467"/>
      <c r="I100" s="467"/>
      <c r="J100" s="467"/>
      <c r="K100" s="468"/>
      <c r="N100" s="250">
        <f>+((48/500)+(64/392)+(0/40))/3</f>
        <v>8.6421768707482985E-2</v>
      </c>
    </row>
    <row r="101" spans="1:14">
      <c r="A101" s="153"/>
      <c r="B101" s="153"/>
      <c r="C101" s="154"/>
      <c r="D101" s="154"/>
      <c r="E101" s="154"/>
      <c r="F101" s="154"/>
      <c r="G101" s="154"/>
      <c r="H101" s="154"/>
      <c r="I101" s="154"/>
      <c r="J101" s="155"/>
      <c r="K101" s="155"/>
    </row>
    <row r="102" spans="1:14" ht="24.75" customHeight="1">
      <c r="A102" s="422" t="s">
        <v>66</v>
      </c>
      <c r="B102" s="423"/>
      <c r="C102" s="423"/>
      <c r="D102" s="423"/>
      <c r="E102" s="423"/>
      <c r="F102" s="423"/>
      <c r="G102" s="423"/>
      <c r="H102" s="423"/>
      <c r="I102" s="423"/>
      <c r="J102" s="423"/>
      <c r="K102" s="424"/>
    </row>
    <row r="103" spans="1:14" ht="93.75" customHeight="1">
      <c r="A103" s="174" t="s">
        <v>67</v>
      </c>
      <c r="B103" s="448" t="s">
        <v>156</v>
      </c>
      <c r="C103" s="448"/>
      <c r="D103" s="448"/>
      <c r="E103" s="448"/>
      <c r="F103" s="469" t="s">
        <v>157</v>
      </c>
      <c r="G103" s="469"/>
      <c r="H103" s="469"/>
      <c r="I103" s="469"/>
      <c r="J103" s="469"/>
      <c r="K103" s="469"/>
    </row>
    <row r="104" spans="1:14">
      <c r="A104" s="156"/>
      <c r="B104" s="156"/>
      <c r="C104" s="156"/>
      <c r="D104" s="156"/>
      <c r="E104" s="156"/>
      <c r="F104" s="156"/>
      <c r="G104" s="156"/>
      <c r="H104" s="156"/>
      <c r="I104" s="156"/>
      <c r="J104" s="157"/>
      <c r="K104" s="157"/>
    </row>
    <row r="105" spans="1:14">
      <c r="A105" s="422" t="s">
        <v>38</v>
      </c>
      <c r="B105" s="423"/>
      <c r="C105" s="423"/>
      <c r="D105" s="423"/>
      <c r="E105" s="423"/>
      <c r="F105" s="423"/>
      <c r="G105" s="423"/>
      <c r="H105" s="423"/>
      <c r="I105" s="423"/>
      <c r="J105" s="423"/>
      <c r="K105" s="424"/>
    </row>
    <row r="106" spans="1:14" ht="117" customHeight="1">
      <c r="A106" s="427" t="s">
        <v>158</v>
      </c>
      <c r="B106" s="427"/>
      <c r="C106" s="427"/>
      <c r="D106" s="427"/>
      <c r="E106" s="427"/>
      <c r="F106" s="427"/>
      <c r="G106" s="427"/>
      <c r="H106" s="427"/>
      <c r="I106" s="427"/>
      <c r="J106" s="427"/>
      <c r="K106" s="427"/>
    </row>
    <row r="107" spans="1:14" ht="32.25" customHeight="1">
      <c r="A107" s="457" t="s">
        <v>159</v>
      </c>
      <c r="B107" s="458"/>
      <c r="C107" s="458"/>
      <c r="D107" s="458"/>
      <c r="E107" s="458"/>
      <c r="F107" s="458"/>
      <c r="G107" s="458"/>
      <c r="H107" s="458"/>
      <c r="I107" s="458"/>
      <c r="J107" s="458"/>
      <c r="K107" s="459"/>
    </row>
    <row r="108" spans="1:14" ht="38.25" customHeight="1">
      <c r="A108" s="457" t="s">
        <v>160</v>
      </c>
      <c r="B108" s="458"/>
      <c r="C108" s="458"/>
      <c r="D108" s="458"/>
      <c r="E108" s="458"/>
      <c r="F108" s="458"/>
      <c r="G108" s="458"/>
      <c r="H108" s="458"/>
      <c r="I108" s="458"/>
      <c r="J108" s="458"/>
      <c r="K108" s="459"/>
    </row>
    <row r="109" spans="1:14" ht="43.5" customHeight="1">
      <c r="A109" s="460" t="s">
        <v>161</v>
      </c>
      <c r="B109" s="461"/>
      <c r="C109" s="461"/>
      <c r="D109" s="461"/>
      <c r="E109" s="461"/>
      <c r="F109" s="461"/>
      <c r="G109" s="461"/>
      <c r="H109" s="461"/>
      <c r="I109" s="461"/>
      <c r="J109" s="461"/>
      <c r="K109" s="462"/>
    </row>
    <row r="110" spans="1:14" ht="37.5" customHeight="1">
      <c r="A110" s="460" t="s">
        <v>162</v>
      </c>
      <c r="B110" s="461"/>
      <c r="C110" s="461"/>
      <c r="D110" s="461"/>
      <c r="E110" s="461"/>
      <c r="F110" s="461"/>
      <c r="G110" s="461"/>
      <c r="H110" s="461"/>
      <c r="I110" s="461"/>
      <c r="J110" s="461"/>
      <c r="K110" s="462"/>
    </row>
    <row r="111" spans="1:14" ht="35.25" customHeight="1">
      <c r="A111" s="460" t="s">
        <v>163</v>
      </c>
      <c r="B111" s="461"/>
      <c r="C111" s="461"/>
      <c r="D111" s="461"/>
      <c r="E111" s="461"/>
      <c r="F111" s="461"/>
      <c r="G111" s="461"/>
      <c r="H111" s="461"/>
      <c r="I111" s="461"/>
      <c r="J111" s="461"/>
      <c r="K111" s="462"/>
    </row>
    <row r="112" spans="1:14" ht="41.25" customHeight="1">
      <c r="A112" s="460" t="s">
        <v>164</v>
      </c>
      <c r="B112" s="461"/>
      <c r="C112" s="461"/>
      <c r="D112" s="461"/>
      <c r="E112" s="461"/>
      <c r="F112" s="461"/>
      <c r="G112" s="461"/>
      <c r="H112" s="461"/>
      <c r="I112" s="461"/>
      <c r="J112" s="461"/>
      <c r="K112" s="462"/>
    </row>
    <row r="113" spans="1:11">
      <c r="A113" s="157"/>
      <c r="B113" s="157"/>
      <c r="C113" s="157"/>
      <c r="D113" s="157"/>
      <c r="E113" s="157"/>
      <c r="F113" s="157"/>
      <c r="G113" s="157"/>
      <c r="H113" s="157"/>
      <c r="I113" s="157"/>
      <c r="J113" s="157"/>
      <c r="K113" s="157"/>
    </row>
    <row r="114" spans="1:11">
      <c r="A114" s="422" t="s">
        <v>28</v>
      </c>
      <c r="B114" s="423"/>
      <c r="C114" s="423"/>
      <c r="D114" s="423"/>
      <c r="E114" s="423"/>
      <c r="F114" s="423"/>
      <c r="G114" s="423"/>
      <c r="H114" s="423"/>
      <c r="I114" s="423"/>
      <c r="J114" s="423"/>
      <c r="K114" s="424"/>
    </row>
    <row r="115" spans="1:11" ht="20.25" customHeight="1">
      <c r="A115" s="437" t="s">
        <v>29</v>
      </c>
      <c r="B115" s="437" t="s">
        <v>19</v>
      </c>
      <c r="C115" s="423" t="s">
        <v>10</v>
      </c>
      <c r="D115" s="424"/>
      <c r="E115" s="439" t="s">
        <v>50</v>
      </c>
      <c r="F115" s="440"/>
      <c r="G115" s="440"/>
      <c r="H115" s="441"/>
      <c r="I115" s="439" t="s">
        <v>30</v>
      </c>
      <c r="J115" s="440"/>
      <c r="K115" s="441"/>
    </row>
    <row r="116" spans="1:11" ht="27.75" customHeight="1">
      <c r="A116" s="438"/>
      <c r="B116" s="438"/>
      <c r="C116" s="158" t="s">
        <v>84</v>
      </c>
      <c r="D116" s="159" t="s">
        <v>31</v>
      </c>
      <c r="E116" s="445" t="s">
        <v>84</v>
      </c>
      <c r="F116" s="445"/>
      <c r="G116" s="445" t="s">
        <v>32</v>
      </c>
      <c r="H116" s="445"/>
      <c r="I116" s="442"/>
      <c r="J116" s="443"/>
      <c r="K116" s="444"/>
    </row>
    <row r="117" spans="1:11" ht="22.5">
      <c r="A117" s="175" t="s">
        <v>165</v>
      </c>
      <c r="B117" s="176" t="s">
        <v>166</v>
      </c>
      <c r="C117" s="176">
        <v>0</v>
      </c>
      <c r="D117" s="176">
        <v>0</v>
      </c>
      <c r="E117" s="470">
        <v>0</v>
      </c>
      <c r="F117" s="471"/>
      <c r="G117" s="470">
        <v>0</v>
      </c>
      <c r="H117" s="471"/>
      <c r="I117" s="472" t="s">
        <v>302</v>
      </c>
      <c r="J117" s="473"/>
      <c r="K117" s="474"/>
    </row>
    <row r="118" spans="1:11">
      <c r="A118" s="163"/>
      <c r="B118" s="163"/>
      <c r="C118" s="163"/>
      <c r="D118" s="163"/>
      <c r="E118" s="163"/>
      <c r="F118" s="163"/>
      <c r="G118" s="163"/>
      <c r="H118" s="163"/>
      <c r="I118" s="475"/>
      <c r="J118" s="476"/>
      <c r="K118" s="477"/>
    </row>
    <row r="119" spans="1:11">
      <c r="A119" s="422" t="s">
        <v>34</v>
      </c>
      <c r="B119" s="423"/>
      <c r="C119" s="423"/>
      <c r="D119" s="423"/>
      <c r="E119" s="423"/>
      <c r="F119" s="423"/>
      <c r="G119" s="423"/>
      <c r="H119" s="424"/>
      <c r="I119" s="475"/>
      <c r="J119" s="476"/>
      <c r="K119" s="477"/>
    </row>
    <row r="120" spans="1:11">
      <c r="A120" s="437" t="s">
        <v>41</v>
      </c>
      <c r="B120" s="367" t="s">
        <v>18</v>
      </c>
      <c r="C120" s="369" t="s">
        <v>35</v>
      </c>
      <c r="D120" s="370"/>
      <c r="E120" s="370"/>
      <c r="F120" s="370"/>
      <c r="G120" s="370"/>
      <c r="H120" s="371"/>
      <c r="I120" s="475"/>
      <c r="J120" s="476"/>
      <c r="K120" s="477"/>
    </row>
    <row r="121" spans="1:11" ht="45">
      <c r="A121" s="438"/>
      <c r="B121" s="368"/>
      <c r="C121" s="164" t="s">
        <v>16</v>
      </c>
      <c r="D121" s="159" t="s">
        <v>17</v>
      </c>
      <c r="E121" s="159" t="s">
        <v>26</v>
      </c>
      <c r="F121" s="159" t="s">
        <v>36</v>
      </c>
      <c r="G121" s="422" t="s">
        <v>15</v>
      </c>
      <c r="H121" s="424"/>
      <c r="I121" s="475"/>
      <c r="J121" s="476"/>
      <c r="K121" s="477"/>
    </row>
    <row r="122" spans="1:11">
      <c r="A122" s="165" t="s">
        <v>20</v>
      </c>
      <c r="B122" s="166">
        <v>40</v>
      </c>
      <c r="C122" s="177">
        <v>0</v>
      </c>
      <c r="D122" s="178">
        <v>0</v>
      </c>
      <c r="E122" s="179">
        <v>0</v>
      </c>
      <c r="F122" s="180">
        <v>0</v>
      </c>
      <c r="G122" s="455">
        <v>0</v>
      </c>
      <c r="H122" s="456"/>
      <c r="I122" s="475"/>
      <c r="J122" s="476"/>
      <c r="K122" s="477"/>
    </row>
    <row r="123" spans="1:11">
      <c r="A123" s="165" t="s">
        <v>21</v>
      </c>
      <c r="B123" s="166">
        <v>0</v>
      </c>
      <c r="C123" s="177">
        <v>0</v>
      </c>
      <c r="D123" s="178">
        <v>0</v>
      </c>
      <c r="E123" s="179">
        <v>0</v>
      </c>
      <c r="F123" s="180">
        <v>0</v>
      </c>
      <c r="G123" s="455">
        <v>0</v>
      </c>
      <c r="H123" s="456"/>
      <c r="I123" s="475"/>
      <c r="J123" s="476"/>
      <c r="K123" s="477"/>
    </row>
    <row r="124" spans="1:11">
      <c r="A124" s="165" t="s">
        <v>15</v>
      </c>
      <c r="B124" s="166">
        <v>40</v>
      </c>
      <c r="C124" s="177">
        <v>0</v>
      </c>
      <c r="D124" s="178">
        <v>0</v>
      </c>
      <c r="E124" s="179">
        <v>0</v>
      </c>
      <c r="F124" s="179">
        <v>0</v>
      </c>
      <c r="G124" s="455">
        <v>0</v>
      </c>
      <c r="H124" s="456"/>
      <c r="I124" s="478"/>
      <c r="J124" s="479"/>
      <c r="K124" s="480"/>
    </row>
  </sheetData>
  <mergeCells count="161">
    <mergeCell ref="E117:F117"/>
    <mergeCell ref="G117:H117"/>
    <mergeCell ref="I117:K124"/>
    <mergeCell ref="A119:H119"/>
    <mergeCell ref="A120:A121"/>
    <mergeCell ref="B120:B121"/>
    <mergeCell ref="C120:H120"/>
    <mergeCell ref="G121:H121"/>
    <mergeCell ref="G122:H122"/>
    <mergeCell ref="G123:H123"/>
    <mergeCell ref="G124:H124"/>
    <mergeCell ref="A110:K110"/>
    <mergeCell ref="A111:K111"/>
    <mergeCell ref="A112:K112"/>
    <mergeCell ref="A114:K114"/>
    <mergeCell ref="A115:A116"/>
    <mergeCell ref="B115:B116"/>
    <mergeCell ref="C115:D115"/>
    <mergeCell ref="E115:H115"/>
    <mergeCell ref="I115:K116"/>
    <mergeCell ref="E116:F116"/>
    <mergeCell ref="G116:H116"/>
    <mergeCell ref="A105:K105"/>
    <mergeCell ref="A106:K106"/>
    <mergeCell ref="A107:K107"/>
    <mergeCell ref="A108:K108"/>
    <mergeCell ref="A109:K109"/>
    <mergeCell ref="A99:K99"/>
    <mergeCell ref="A100:E100"/>
    <mergeCell ref="F100:K100"/>
    <mergeCell ref="A102:K102"/>
    <mergeCell ref="B103:E103"/>
    <mergeCell ref="F103:K103"/>
    <mergeCell ref="A96:D96"/>
    <mergeCell ref="F96:H96"/>
    <mergeCell ref="I96:K96"/>
    <mergeCell ref="A97:D98"/>
    <mergeCell ref="E97:E98"/>
    <mergeCell ref="F97:H98"/>
    <mergeCell ref="I97:K98"/>
    <mergeCell ref="E86:F86"/>
    <mergeCell ref="G86:H86"/>
    <mergeCell ref="I86:K93"/>
    <mergeCell ref="A88:H88"/>
    <mergeCell ref="A89:A90"/>
    <mergeCell ref="B89:B90"/>
    <mergeCell ref="C89:H89"/>
    <mergeCell ref="G90:H90"/>
    <mergeCell ref="G91:H91"/>
    <mergeCell ref="G92:H92"/>
    <mergeCell ref="G93:H93"/>
    <mergeCell ref="A84:A85"/>
    <mergeCell ref="B84:B85"/>
    <mergeCell ref="C84:D84"/>
    <mergeCell ref="E84:H84"/>
    <mergeCell ref="I84:K85"/>
    <mergeCell ref="E85:F85"/>
    <mergeCell ref="G85:H85"/>
    <mergeCell ref="A79:K79"/>
    <mergeCell ref="A80:K80"/>
    <mergeCell ref="A81:K81"/>
    <mergeCell ref="A82:G82"/>
    <mergeCell ref="A83:K83"/>
    <mergeCell ref="A74:K74"/>
    <mergeCell ref="A75:K75"/>
    <mergeCell ref="A76:K76"/>
    <mergeCell ref="A77:K77"/>
    <mergeCell ref="A78:K78"/>
    <mergeCell ref="A68:K68"/>
    <mergeCell ref="A69:E69"/>
    <mergeCell ref="F69:K69"/>
    <mergeCell ref="A71:K71"/>
    <mergeCell ref="A72:E72"/>
    <mergeCell ref="F72:K72"/>
    <mergeCell ref="A65:D65"/>
    <mergeCell ref="F65:H65"/>
    <mergeCell ref="I65:K65"/>
    <mergeCell ref="A66:D67"/>
    <mergeCell ref="E66:E67"/>
    <mergeCell ref="F66:H67"/>
    <mergeCell ref="I66:K67"/>
    <mergeCell ref="E56:F56"/>
    <mergeCell ref="G56:H56"/>
    <mergeCell ref="I56:K63"/>
    <mergeCell ref="A58:H58"/>
    <mergeCell ref="A59:A60"/>
    <mergeCell ref="B59:B60"/>
    <mergeCell ref="C59:H59"/>
    <mergeCell ref="G60:H60"/>
    <mergeCell ref="G61:H61"/>
    <mergeCell ref="G62:H62"/>
    <mergeCell ref="G63:H63"/>
    <mergeCell ref="A49:K49"/>
    <mergeCell ref="A50:K50"/>
    <mergeCell ref="A51:K51"/>
    <mergeCell ref="A53:K53"/>
    <mergeCell ref="A54:A55"/>
    <mergeCell ref="B54:B55"/>
    <mergeCell ref="C54:D54"/>
    <mergeCell ref="E54:H54"/>
    <mergeCell ref="I54:K55"/>
    <mergeCell ref="E55:F55"/>
    <mergeCell ref="G55:H55"/>
    <mergeCell ref="A44:K44"/>
    <mergeCell ref="A45:K45"/>
    <mergeCell ref="A46:K46"/>
    <mergeCell ref="A47:K47"/>
    <mergeCell ref="A48:K48"/>
    <mergeCell ref="A39:K39"/>
    <mergeCell ref="F40:K40"/>
    <mergeCell ref="A42:K42"/>
    <mergeCell ref="A43:E43"/>
    <mergeCell ref="F43:K43"/>
    <mergeCell ref="A35:K35"/>
    <mergeCell ref="A36:D36"/>
    <mergeCell ref="F36:H36"/>
    <mergeCell ref="I36:K36"/>
    <mergeCell ref="A37:D38"/>
    <mergeCell ref="E37:E38"/>
    <mergeCell ref="F37:H38"/>
    <mergeCell ref="I37:K38"/>
    <mergeCell ref="I27:K34"/>
    <mergeCell ref="A29:H29"/>
    <mergeCell ref="A30:A31"/>
    <mergeCell ref="B30:B31"/>
    <mergeCell ref="C30:H30"/>
    <mergeCell ref="G31:H31"/>
    <mergeCell ref="G27:H27"/>
    <mergeCell ref="G34:H34"/>
    <mergeCell ref="E27:F27"/>
    <mergeCell ref="G32:H32"/>
    <mergeCell ref="G33:H33"/>
    <mergeCell ref="A18:K18"/>
    <mergeCell ref="A19:K19"/>
    <mergeCell ref="A20:K20"/>
    <mergeCell ref="A24:K24"/>
    <mergeCell ref="A25:A26"/>
    <mergeCell ref="B25:B26"/>
    <mergeCell ref="C25:D25"/>
    <mergeCell ref="E25:H25"/>
    <mergeCell ref="I25:K26"/>
    <mergeCell ref="E26:F26"/>
    <mergeCell ref="G26:H26"/>
    <mergeCell ref="A22:K22"/>
    <mergeCell ref="A21:K21"/>
    <mergeCell ref="A2:K2"/>
    <mergeCell ref="A13:K13"/>
    <mergeCell ref="F14:K14"/>
    <mergeCell ref="A16:K16"/>
    <mergeCell ref="A17:K17"/>
    <mergeCell ref="F7:H7"/>
    <mergeCell ref="A8:D9"/>
    <mergeCell ref="A7:D7"/>
    <mergeCell ref="I7:K7"/>
    <mergeCell ref="I8:K9"/>
    <mergeCell ref="F8:H9"/>
    <mergeCell ref="A10:K10"/>
    <mergeCell ref="F11:K11"/>
    <mergeCell ref="E8:E9"/>
    <mergeCell ref="A14:E14"/>
    <mergeCell ref="A15:K15"/>
  </mergeCells>
  <conditionalFormatting sqref="J24 A24:B24 A29:B29 J15 A16:B16 A13 B5:B6 J12 F7 A5:A7 A10">
    <cfRule type="cellIs" dxfId="5" priority="4" stopIfTrue="1" operator="equal">
      <formula>"VAYA A LA HOJA INICIO Y SELECIONE EL PERIODO CORRESPONDIENTE A ESTE INFORME"</formula>
    </cfRule>
  </conditionalFormatting>
  <conditionalFormatting sqref="A87:B87 B95 A95:A96 J15 J23:J24 A23:B24 A28:B29 A15:B16 A13 J12 F7 A7 A10 A36 J52 A52:B52 A57:B57 A42 J41 F36 A39 A65 J82 A82 J73 A74:B74 A71 A68 J70 F65 J113 A113:B113 A118:B118 J104 A105:B105 A102 J101 F96 A99 A43:B45 F43">
    <cfRule type="cellIs" dxfId="4" priority="1" stopIfTrue="1" operator="equal">
      <formula>"VAYA A LA HOJA INICIO Y SELECIONE EL PERIODO CORRESPONDIENTE A ESTE INFORME"</formula>
    </cfRule>
  </conditionalFormatting>
  <printOptions horizontalCentered="1" verticalCentered="1"/>
  <pageMargins left="0.39370078740157483" right="0.39370078740157483" top="1.1417322834645669" bottom="0.35433070866141736" header="0.19685039370078741" footer="0.19685039370078741"/>
  <pageSetup scale="58" orientation="landscape" r:id="rId1"/>
  <headerFooter scaleWithDoc="0" alignWithMargins="0">
    <oddHeader>&amp;C&amp;G</oddHeader>
    <oddFooter xml:space="preserve">&amp;C&amp;G&amp;R </oddFooter>
  </headerFooter>
  <rowBreaks count="6" manualBreakCount="6">
    <brk id="22" max="10" man="1"/>
    <brk id="34" max="10" man="1"/>
    <brk id="51" max="10" man="1"/>
    <brk id="73" max="10" man="1"/>
    <brk id="94" max="10" man="1"/>
    <brk id="104" max="10" man="1"/>
  </rowBreaks>
  <legacyDrawingHF r:id="rId2"/>
</worksheet>
</file>

<file path=xl/worksheets/sheet3.xml><?xml version="1.0" encoding="utf-8"?>
<worksheet xmlns="http://schemas.openxmlformats.org/spreadsheetml/2006/main" xmlns:r="http://schemas.openxmlformats.org/officeDocument/2006/relationships">
  <dimension ref="A1:L40"/>
  <sheetViews>
    <sheetView showGridLines="0" view="pageBreakPreview" topLeftCell="A37" zoomScale="70" zoomScaleNormal="73" zoomScaleSheetLayoutView="70" workbookViewId="0">
      <selection activeCell="N10" sqref="N10"/>
    </sheetView>
  </sheetViews>
  <sheetFormatPr baseColWidth="10" defaultColWidth="8.7109375" defaultRowHeight="13.5"/>
  <cols>
    <col min="1" max="1" width="26.5703125" style="99" customWidth="1"/>
    <col min="2" max="2" width="30.7109375" style="109" customWidth="1"/>
    <col min="3" max="3" width="17.7109375" style="109" customWidth="1"/>
    <col min="4" max="4" width="14.85546875" style="109" customWidth="1"/>
    <col min="5" max="5" width="21.140625" style="109" customWidth="1"/>
    <col min="6" max="8" width="17.7109375" style="109" customWidth="1"/>
    <col min="9" max="11" width="17.7109375" style="99" customWidth="1"/>
    <col min="12" max="16384" width="8.7109375" style="99"/>
  </cols>
  <sheetData>
    <row r="1" spans="1:12" ht="35.1" customHeight="1">
      <c r="A1" s="481" t="s">
        <v>73</v>
      </c>
      <c r="B1" s="482"/>
      <c r="C1" s="482"/>
      <c r="D1" s="482"/>
      <c r="E1" s="482"/>
      <c r="F1" s="482"/>
      <c r="G1" s="482"/>
      <c r="H1" s="482"/>
      <c r="I1" s="482"/>
      <c r="J1" s="482"/>
      <c r="K1" s="483"/>
    </row>
    <row r="2" spans="1:12" ht="7.5" customHeight="1">
      <c r="A2" s="100"/>
      <c r="B2" s="101"/>
      <c r="C2" s="101"/>
      <c r="D2" s="101"/>
      <c r="E2" s="101"/>
      <c r="F2" s="101"/>
      <c r="G2" s="101"/>
      <c r="H2" s="101"/>
      <c r="I2" s="101"/>
      <c r="J2" s="101"/>
      <c r="K2" s="102"/>
    </row>
    <row r="3" spans="1:12" ht="20.100000000000001" customHeight="1">
      <c r="A3" s="484" t="str">
        <f>Caratula!B11</f>
        <v>UNIDAD RESPONSABLE DEL GASTO: 35 C0 01 SECRETARÍA DE DESARROLLO RURAL Y EQUIDAD PARA LAS COMUNIDADES</v>
      </c>
      <c r="B3" s="485"/>
      <c r="C3" s="485"/>
      <c r="D3" s="485"/>
      <c r="E3" s="485"/>
      <c r="F3" s="485"/>
      <c r="G3" s="485"/>
      <c r="H3" s="485"/>
      <c r="I3" s="485"/>
      <c r="J3" s="485"/>
      <c r="K3" s="486"/>
    </row>
    <row r="4" spans="1:12" ht="20.100000000000001" customHeight="1">
      <c r="A4" s="487" t="str">
        <f>Caratula!B20</f>
        <v>PERÍODO: ENERO - SEPTIEMBRE 2018</v>
      </c>
      <c r="B4" s="488"/>
      <c r="C4" s="488"/>
      <c r="D4" s="488"/>
      <c r="E4" s="488"/>
      <c r="F4" s="488"/>
      <c r="G4" s="488"/>
      <c r="H4" s="488"/>
      <c r="I4" s="488"/>
      <c r="J4" s="488"/>
      <c r="K4" s="489"/>
    </row>
    <row r="5" spans="1:12" ht="6" customHeight="1">
      <c r="A5" s="103"/>
      <c r="B5" s="104"/>
      <c r="C5" s="104"/>
      <c r="D5" s="104"/>
      <c r="E5" s="104"/>
      <c r="F5" s="104"/>
      <c r="G5" s="104"/>
      <c r="H5" s="104"/>
      <c r="I5" s="101"/>
      <c r="J5" s="101"/>
      <c r="K5" s="102"/>
    </row>
    <row r="6" spans="1:12" ht="42" customHeight="1">
      <c r="A6" s="490" t="s">
        <v>221</v>
      </c>
      <c r="B6" s="491"/>
      <c r="C6" s="491"/>
      <c r="D6" s="491"/>
      <c r="E6" s="491"/>
      <c r="F6" s="491"/>
      <c r="G6" s="491"/>
      <c r="H6" s="491"/>
      <c r="I6" s="491"/>
      <c r="J6" s="491"/>
      <c r="K6" s="492"/>
    </row>
    <row r="7" spans="1:12" ht="22.9" customHeight="1">
      <c r="A7" s="490"/>
      <c r="B7" s="491"/>
      <c r="C7" s="491"/>
      <c r="D7" s="491"/>
      <c r="E7" s="491"/>
      <c r="F7" s="491"/>
      <c r="G7" s="491"/>
      <c r="H7" s="491"/>
      <c r="I7" s="491"/>
      <c r="J7" s="491"/>
      <c r="K7" s="492"/>
    </row>
    <row r="8" spans="1:12" ht="6.75" customHeight="1">
      <c r="A8" s="105"/>
      <c r="B8" s="106"/>
      <c r="C8" s="106"/>
      <c r="D8" s="106"/>
      <c r="E8" s="106"/>
      <c r="F8" s="106"/>
      <c r="G8" s="106"/>
      <c r="H8" s="106"/>
      <c r="I8" s="101"/>
      <c r="J8" s="101"/>
      <c r="K8" s="102"/>
    </row>
    <row r="9" spans="1:12" ht="38.25">
      <c r="A9" s="107" t="s">
        <v>74</v>
      </c>
      <c r="B9" s="107" t="s">
        <v>75</v>
      </c>
      <c r="C9" s="107" t="s">
        <v>76</v>
      </c>
      <c r="D9" s="107" t="s">
        <v>77</v>
      </c>
      <c r="E9" s="107" t="s">
        <v>78</v>
      </c>
      <c r="F9" s="107" t="s">
        <v>79</v>
      </c>
      <c r="G9" s="107" t="s">
        <v>80</v>
      </c>
      <c r="H9" s="107" t="s">
        <v>81</v>
      </c>
      <c r="I9" s="107" t="s">
        <v>82</v>
      </c>
      <c r="J9" s="107" t="s">
        <v>167</v>
      </c>
      <c r="K9" s="107" t="s">
        <v>83</v>
      </c>
    </row>
    <row r="10" spans="1:12" ht="105" customHeight="1">
      <c r="A10" s="181" t="s">
        <v>168</v>
      </c>
      <c r="B10" s="496" t="s">
        <v>169</v>
      </c>
      <c r="C10" s="182" t="s">
        <v>170</v>
      </c>
      <c r="D10" s="182" t="s">
        <v>171</v>
      </c>
      <c r="E10" s="183" t="s">
        <v>172</v>
      </c>
      <c r="F10" s="183" t="s">
        <v>173</v>
      </c>
      <c r="G10" s="182" t="s">
        <v>174</v>
      </c>
      <c r="H10" s="183" t="s">
        <v>175</v>
      </c>
      <c r="I10" s="183">
        <v>41</v>
      </c>
      <c r="J10" s="183">
        <v>0</v>
      </c>
      <c r="K10" s="184">
        <v>0</v>
      </c>
      <c r="L10" s="250"/>
    </row>
    <row r="11" spans="1:12" ht="108.75" customHeight="1">
      <c r="A11" s="185" t="s">
        <v>176</v>
      </c>
      <c r="B11" s="497"/>
      <c r="C11" s="186" t="s">
        <v>177</v>
      </c>
      <c r="D11" s="186" t="s">
        <v>178</v>
      </c>
      <c r="E11" s="187" t="s">
        <v>179</v>
      </c>
      <c r="F11" s="183" t="s">
        <v>180</v>
      </c>
      <c r="G11" s="182" t="s">
        <v>174</v>
      </c>
      <c r="H11" s="183" t="s">
        <v>175</v>
      </c>
      <c r="I11" s="183">
        <v>20</v>
      </c>
      <c r="J11" s="183">
        <v>0</v>
      </c>
      <c r="K11" s="184">
        <v>0</v>
      </c>
    </row>
    <row r="12" spans="1:12" ht="210" customHeight="1">
      <c r="A12" s="181" t="s">
        <v>181</v>
      </c>
      <c r="B12" s="498"/>
      <c r="C12" s="181" t="s">
        <v>177</v>
      </c>
      <c r="D12" s="181" t="s">
        <v>178</v>
      </c>
      <c r="E12" s="188" t="s">
        <v>182</v>
      </c>
      <c r="F12" s="188" t="s">
        <v>180</v>
      </c>
      <c r="G12" s="181" t="s">
        <v>183</v>
      </c>
      <c r="H12" s="188" t="s">
        <v>175</v>
      </c>
      <c r="I12" s="188">
        <v>0</v>
      </c>
      <c r="J12" s="188">
        <v>0</v>
      </c>
      <c r="K12" s="184">
        <v>0</v>
      </c>
    </row>
    <row r="13" spans="1:12" ht="13.5" customHeight="1">
      <c r="A13" s="189"/>
      <c r="B13" s="190"/>
      <c r="C13" s="189"/>
      <c r="D13" s="189"/>
      <c r="E13" s="191"/>
      <c r="F13" s="191"/>
      <c r="G13" s="189"/>
      <c r="H13" s="191"/>
      <c r="I13" s="191"/>
      <c r="J13" s="191"/>
      <c r="K13" s="191"/>
    </row>
    <row r="14" spans="1:12" ht="19.5" customHeight="1">
      <c r="A14" s="192"/>
      <c r="B14" s="192"/>
      <c r="C14" s="192"/>
      <c r="D14" s="192"/>
      <c r="E14" s="192"/>
      <c r="F14" s="192"/>
      <c r="G14" s="192"/>
      <c r="H14" s="192"/>
      <c r="I14" s="192"/>
      <c r="J14" s="192"/>
      <c r="K14" s="192"/>
    </row>
    <row r="15" spans="1:12" ht="29.25" customHeight="1">
      <c r="A15" s="493" t="s">
        <v>184</v>
      </c>
      <c r="B15" s="494"/>
      <c r="C15" s="494"/>
      <c r="D15" s="494"/>
      <c r="E15" s="494"/>
      <c r="F15" s="494"/>
      <c r="G15" s="494"/>
      <c r="H15" s="494"/>
      <c r="I15" s="494"/>
      <c r="J15" s="494"/>
      <c r="K15" s="495"/>
    </row>
    <row r="16" spans="1:12" ht="18.75" customHeight="1">
      <c r="A16" s="499" t="s">
        <v>118</v>
      </c>
      <c r="B16" s="500"/>
      <c r="C16" s="500"/>
      <c r="D16" s="500"/>
      <c r="E16" s="500"/>
      <c r="F16" s="500"/>
      <c r="G16" s="500"/>
      <c r="H16" s="500"/>
      <c r="I16" s="500"/>
      <c r="J16" s="500"/>
      <c r="K16" s="501"/>
    </row>
    <row r="17" spans="1:12">
      <c r="A17" s="105"/>
      <c r="B17" s="106"/>
      <c r="C17" s="106"/>
      <c r="D17" s="106"/>
      <c r="E17" s="106"/>
      <c r="F17" s="106"/>
      <c r="G17" s="106"/>
      <c r="H17" s="106"/>
      <c r="I17" s="101"/>
      <c r="J17" s="101"/>
      <c r="K17" s="102"/>
    </row>
    <row r="18" spans="1:12" ht="48" customHeight="1">
      <c r="A18" s="107" t="s">
        <v>74</v>
      </c>
      <c r="B18" s="107" t="s">
        <v>75</v>
      </c>
      <c r="C18" s="107" t="s">
        <v>76</v>
      </c>
      <c r="D18" s="107" t="s">
        <v>77</v>
      </c>
      <c r="E18" s="107" t="s">
        <v>78</v>
      </c>
      <c r="F18" s="107" t="s">
        <v>79</v>
      </c>
      <c r="G18" s="107" t="s">
        <v>80</v>
      </c>
      <c r="H18" s="107" t="s">
        <v>81</v>
      </c>
      <c r="I18" s="107" t="s">
        <v>82</v>
      </c>
      <c r="J18" s="107" t="s">
        <v>167</v>
      </c>
      <c r="K18" s="107" t="s">
        <v>83</v>
      </c>
    </row>
    <row r="19" spans="1:12" ht="409.5">
      <c r="A19" s="193" t="s">
        <v>185</v>
      </c>
      <c r="B19" s="193" t="s">
        <v>169</v>
      </c>
      <c r="C19" s="194" t="s">
        <v>186</v>
      </c>
      <c r="D19" s="194" t="s">
        <v>171</v>
      </c>
      <c r="E19" s="195" t="s">
        <v>187</v>
      </c>
      <c r="F19" s="194" t="s">
        <v>188</v>
      </c>
      <c r="G19" s="194" t="s">
        <v>174</v>
      </c>
      <c r="H19" s="194" t="s">
        <v>133</v>
      </c>
      <c r="I19" s="196">
        <v>1</v>
      </c>
      <c r="J19" s="197">
        <v>20</v>
      </c>
      <c r="K19" s="198">
        <v>20</v>
      </c>
    </row>
    <row r="20" spans="1:12" ht="15">
      <c r="A20" s="108"/>
      <c r="J20" s="109"/>
      <c r="K20" s="109"/>
    </row>
    <row r="21" spans="1:12" s="109" customFormat="1" ht="3" customHeight="1">
      <c r="A21" s="99"/>
      <c r="I21" s="99"/>
      <c r="J21" s="99"/>
      <c r="K21" s="99"/>
    </row>
    <row r="22" spans="1:12" s="109" customFormat="1" ht="24" customHeight="1">
      <c r="A22" s="493" t="s">
        <v>184</v>
      </c>
      <c r="B22" s="494"/>
      <c r="C22" s="494"/>
      <c r="D22" s="494"/>
      <c r="E22" s="494"/>
      <c r="F22" s="494"/>
      <c r="G22" s="494"/>
      <c r="H22" s="494"/>
      <c r="I22" s="494"/>
      <c r="J22" s="494"/>
      <c r="K22" s="495"/>
    </row>
    <row r="23" spans="1:12" ht="24" customHeight="1">
      <c r="A23" s="493" t="s">
        <v>300</v>
      </c>
      <c r="B23" s="494"/>
      <c r="C23" s="494"/>
      <c r="D23" s="494"/>
      <c r="E23" s="494"/>
      <c r="F23" s="494"/>
      <c r="G23" s="494"/>
      <c r="H23" s="494"/>
      <c r="I23" s="494"/>
      <c r="J23" s="494"/>
      <c r="K23" s="495"/>
    </row>
    <row r="24" spans="1:12">
      <c r="A24" s="105"/>
      <c r="B24" s="106"/>
      <c r="C24" s="106"/>
      <c r="D24" s="106"/>
      <c r="E24" s="106"/>
      <c r="F24" s="106"/>
      <c r="G24" s="199"/>
      <c r="H24" s="106"/>
      <c r="I24" s="101"/>
      <c r="J24" s="101"/>
      <c r="K24" s="102"/>
    </row>
    <row r="25" spans="1:12" ht="38.25">
      <c r="A25" s="107" t="s">
        <v>74</v>
      </c>
      <c r="B25" s="107" t="s">
        <v>75</v>
      </c>
      <c r="C25" s="107" t="s">
        <v>76</v>
      </c>
      <c r="D25" s="107" t="s">
        <v>77</v>
      </c>
      <c r="E25" s="107" t="s">
        <v>78</v>
      </c>
      <c r="F25" s="107" t="s">
        <v>79</v>
      </c>
      <c r="G25" s="107" t="s">
        <v>80</v>
      </c>
      <c r="H25" s="107" t="s">
        <v>81</v>
      </c>
      <c r="I25" s="107" t="s">
        <v>82</v>
      </c>
      <c r="J25" s="107" t="s">
        <v>90</v>
      </c>
      <c r="K25" s="107" t="s">
        <v>83</v>
      </c>
    </row>
    <row r="26" spans="1:12" ht="117" customHeight="1">
      <c r="A26" s="200" t="s">
        <v>189</v>
      </c>
      <c r="B26" s="201" t="s">
        <v>190</v>
      </c>
      <c r="C26" s="202" t="s">
        <v>186</v>
      </c>
      <c r="D26" s="202" t="s">
        <v>188</v>
      </c>
      <c r="E26" s="202" t="s">
        <v>191</v>
      </c>
      <c r="F26" s="203" t="s">
        <v>188</v>
      </c>
      <c r="G26" s="204" t="s">
        <v>174</v>
      </c>
      <c r="H26" s="205" t="s">
        <v>133</v>
      </c>
      <c r="I26" s="206">
        <v>24</v>
      </c>
      <c r="J26" s="202">
        <v>500</v>
      </c>
      <c r="K26" s="207" t="s">
        <v>301</v>
      </c>
      <c r="L26" s="250"/>
    </row>
    <row r="27" spans="1:12" ht="122.25" customHeight="1">
      <c r="A27" s="208" t="s">
        <v>192</v>
      </c>
      <c r="B27" s="209" t="s">
        <v>193</v>
      </c>
      <c r="C27" s="210" t="s">
        <v>170</v>
      </c>
      <c r="D27" s="210" t="s">
        <v>188</v>
      </c>
      <c r="E27" s="210" t="s">
        <v>194</v>
      </c>
      <c r="F27" s="203" t="s">
        <v>188</v>
      </c>
      <c r="G27" s="204" t="s">
        <v>174</v>
      </c>
      <c r="H27" s="205" t="s">
        <v>133</v>
      </c>
      <c r="I27" s="206">
        <v>24</v>
      </c>
      <c r="J27" s="202">
        <v>40</v>
      </c>
      <c r="K27" s="211" t="s">
        <v>301</v>
      </c>
    </row>
    <row r="28" spans="1:12" ht="95.25" customHeight="1">
      <c r="A28" s="212" t="s">
        <v>195</v>
      </c>
      <c r="B28" s="212" t="s">
        <v>196</v>
      </c>
      <c r="C28" s="213" t="s">
        <v>177</v>
      </c>
      <c r="D28" s="213" t="s">
        <v>188</v>
      </c>
      <c r="E28" s="213" t="s">
        <v>197</v>
      </c>
      <c r="F28" s="213" t="s">
        <v>188</v>
      </c>
      <c r="G28" s="213" t="s">
        <v>174</v>
      </c>
      <c r="H28" s="213" t="s">
        <v>133</v>
      </c>
      <c r="I28" s="205">
        <v>24</v>
      </c>
      <c r="J28" s="202">
        <v>500</v>
      </c>
      <c r="K28" s="211" t="s">
        <v>301</v>
      </c>
    </row>
    <row r="29" spans="1:12" ht="63.75">
      <c r="A29" s="212" t="s">
        <v>198</v>
      </c>
      <c r="B29" s="212" t="s">
        <v>196</v>
      </c>
      <c r="C29" s="213" t="s">
        <v>177</v>
      </c>
      <c r="D29" s="213" t="s">
        <v>188</v>
      </c>
      <c r="E29" s="213" t="s">
        <v>199</v>
      </c>
      <c r="F29" s="213" t="s">
        <v>188</v>
      </c>
      <c r="G29" s="213" t="s">
        <v>174</v>
      </c>
      <c r="H29" s="213" t="s">
        <v>133</v>
      </c>
      <c r="I29" s="213">
        <v>96</v>
      </c>
      <c r="J29" s="213">
        <v>500</v>
      </c>
      <c r="K29" s="211" t="s">
        <v>301</v>
      </c>
    </row>
    <row r="30" spans="1:12" ht="63.75">
      <c r="A30" s="212" t="s">
        <v>200</v>
      </c>
      <c r="B30" s="212" t="s">
        <v>201</v>
      </c>
      <c r="C30" s="213" t="s">
        <v>177</v>
      </c>
      <c r="D30" s="213" t="s">
        <v>188</v>
      </c>
      <c r="E30" s="213" t="s">
        <v>202</v>
      </c>
      <c r="F30" s="213" t="s">
        <v>188</v>
      </c>
      <c r="G30" s="213" t="s">
        <v>174</v>
      </c>
      <c r="H30" s="213" t="s">
        <v>133</v>
      </c>
      <c r="I30" s="213">
        <v>6</v>
      </c>
      <c r="J30" s="213">
        <v>40</v>
      </c>
      <c r="K30" s="211" t="s">
        <v>301</v>
      </c>
    </row>
    <row r="31" spans="1:12" ht="63.75">
      <c r="A31" s="212" t="s">
        <v>203</v>
      </c>
      <c r="B31" s="212" t="s">
        <v>204</v>
      </c>
      <c r="C31" s="213" t="s">
        <v>205</v>
      </c>
      <c r="D31" s="213" t="s">
        <v>188</v>
      </c>
      <c r="E31" s="213" t="s">
        <v>206</v>
      </c>
      <c r="F31" s="213" t="s">
        <v>188</v>
      </c>
      <c r="G31" s="213" t="s">
        <v>174</v>
      </c>
      <c r="H31" s="213" t="s">
        <v>133</v>
      </c>
      <c r="I31" s="202"/>
      <c r="J31" s="202">
        <v>40</v>
      </c>
      <c r="K31" s="214" t="s">
        <v>301</v>
      </c>
    </row>
    <row r="32" spans="1:12" ht="76.5">
      <c r="A32" s="215" t="s">
        <v>207</v>
      </c>
      <c r="B32" s="215" t="s">
        <v>208</v>
      </c>
      <c r="C32" s="216" t="s">
        <v>205</v>
      </c>
      <c r="D32" s="216" t="s">
        <v>188</v>
      </c>
      <c r="E32" s="217" t="s">
        <v>209</v>
      </c>
      <c r="F32" s="217" t="s">
        <v>188</v>
      </c>
      <c r="G32" s="217" t="s">
        <v>174</v>
      </c>
      <c r="H32" s="217" t="s">
        <v>133</v>
      </c>
      <c r="I32" s="218"/>
      <c r="J32" s="218">
        <v>0</v>
      </c>
      <c r="K32" s="214" t="s">
        <v>301</v>
      </c>
    </row>
    <row r="33" spans="1:11" ht="36" customHeight="1"/>
    <row r="34" spans="1:11" ht="30.75" customHeight="1">
      <c r="A34" s="493" t="s">
        <v>184</v>
      </c>
      <c r="B34" s="494"/>
      <c r="C34" s="494"/>
      <c r="D34" s="494"/>
      <c r="E34" s="494"/>
      <c r="F34" s="494"/>
      <c r="G34" s="494"/>
      <c r="H34" s="494"/>
      <c r="I34" s="494"/>
      <c r="J34" s="494"/>
      <c r="K34" s="495"/>
    </row>
    <row r="35" spans="1:11" ht="32.25" customHeight="1">
      <c r="A35" s="493" t="s">
        <v>210</v>
      </c>
      <c r="B35" s="494"/>
      <c r="C35" s="494"/>
      <c r="D35" s="494"/>
      <c r="E35" s="494"/>
      <c r="F35" s="494"/>
      <c r="G35" s="494"/>
      <c r="H35" s="494"/>
      <c r="I35" s="494"/>
      <c r="J35" s="494"/>
      <c r="K35" s="495"/>
    </row>
    <row r="36" spans="1:11">
      <c r="A36" s="105"/>
      <c r="B36" s="106"/>
      <c r="C36" s="106"/>
      <c r="D36" s="106"/>
      <c r="E36" s="106"/>
      <c r="F36" s="106"/>
      <c r="G36" s="106"/>
      <c r="H36" s="106"/>
      <c r="I36" s="101"/>
      <c r="J36" s="101"/>
      <c r="K36" s="102"/>
    </row>
    <row r="37" spans="1:11" ht="38.25">
      <c r="A37" s="107" t="s">
        <v>74</v>
      </c>
      <c r="B37" s="107" t="s">
        <v>75</v>
      </c>
      <c r="C37" s="107" t="s">
        <v>76</v>
      </c>
      <c r="D37" s="107" t="s">
        <v>77</v>
      </c>
      <c r="E37" s="107" t="s">
        <v>78</v>
      </c>
      <c r="F37" s="107" t="s">
        <v>79</v>
      </c>
      <c r="G37" s="107" t="s">
        <v>80</v>
      </c>
      <c r="H37" s="107" t="s">
        <v>81</v>
      </c>
      <c r="I37" s="107" t="s">
        <v>82</v>
      </c>
      <c r="J37" s="107" t="s">
        <v>167</v>
      </c>
      <c r="K37" s="107" t="s">
        <v>83</v>
      </c>
    </row>
    <row r="38" spans="1:11" ht="108">
      <c r="A38" s="219" t="s">
        <v>211</v>
      </c>
      <c r="B38" s="220" t="s">
        <v>212</v>
      </c>
      <c r="C38" s="221" t="s">
        <v>177</v>
      </c>
      <c r="D38" s="222" t="s">
        <v>178</v>
      </c>
      <c r="E38" s="222" t="s">
        <v>213</v>
      </c>
      <c r="F38" s="222" t="s">
        <v>180</v>
      </c>
      <c r="G38" s="222" t="s">
        <v>174</v>
      </c>
      <c r="H38" s="222" t="s">
        <v>214</v>
      </c>
      <c r="I38" s="223">
        <v>1</v>
      </c>
      <c r="J38" s="222">
        <v>0</v>
      </c>
      <c r="K38" s="221">
        <v>0</v>
      </c>
    </row>
    <row r="39" spans="1:11" ht="72">
      <c r="A39" s="219" t="s">
        <v>215</v>
      </c>
      <c r="B39" s="220" t="s">
        <v>216</v>
      </c>
      <c r="C39" s="221" t="s">
        <v>177</v>
      </c>
      <c r="D39" s="222" t="s">
        <v>178</v>
      </c>
      <c r="E39" s="222" t="s">
        <v>217</v>
      </c>
      <c r="F39" s="222" t="s">
        <v>188</v>
      </c>
      <c r="G39" s="222" t="s">
        <v>174</v>
      </c>
      <c r="H39" s="222" t="s">
        <v>214</v>
      </c>
      <c r="I39" s="223">
        <v>1</v>
      </c>
      <c r="J39" s="222">
        <v>0</v>
      </c>
      <c r="K39" s="221">
        <v>0</v>
      </c>
    </row>
    <row r="40" spans="1:11" ht="84">
      <c r="A40" s="224" t="s">
        <v>218</v>
      </c>
      <c r="B40" s="225" t="s">
        <v>219</v>
      </c>
      <c r="C40" s="221" t="s">
        <v>177</v>
      </c>
      <c r="D40" s="226" t="s">
        <v>178</v>
      </c>
      <c r="E40" s="221" t="s">
        <v>220</v>
      </c>
      <c r="F40" s="221" t="s">
        <v>188</v>
      </c>
      <c r="G40" s="221" t="s">
        <v>174</v>
      </c>
      <c r="H40" s="221" t="s">
        <v>214</v>
      </c>
      <c r="I40" s="227">
        <v>1</v>
      </c>
      <c r="J40" s="221">
        <v>0</v>
      </c>
      <c r="K40" s="221">
        <v>0</v>
      </c>
    </row>
  </sheetData>
  <mergeCells count="12">
    <mergeCell ref="A23:K23"/>
    <mergeCell ref="A34:K34"/>
    <mergeCell ref="A35:K35"/>
    <mergeCell ref="B10:B12"/>
    <mergeCell ref="A15:K15"/>
    <mergeCell ref="A16:K16"/>
    <mergeCell ref="A22:K22"/>
    <mergeCell ref="A1:K1"/>
    <mergeCell ref="A3:K3"/>
    <mergeCell ref="A4:K4"/>
    <mergeCell ref="A6:K6"/>
    <mergeCell ref="A7:K7"/>
  </mergeCells>
  <conditionalFormatting sqref="A4:A5">
    <cfRule type="cellIs" dxfId="3" priority="1" stopIfTrue="1" operator="equal">
      <formula>"VAYA A LA HOJA INICIO Y SELECIONE EL PERIODO CORRESPONDIENTE A ESTE INFORME"</formula>
    </cfRule>
  </conditionalFormatting>
  <printOptions horizontalCentered="1" verticalCentered="1"/>
  <pageMargins left="0.59055118110236227" right="0.59055118110236227" top="1.1417322834645669" bottom="0.35433070866141736" header="0.19685039370078741" footer="0.19685039370078741"/>
  <pageSetup scale="58" orientation="landscape" r:id="rId1"/>
  <headerFooter scaleWithDoc="0" alignWithMargins="0">
    <oddHeader>&amp;C&amp;G</oddHeader>
    <oddFooter xml:space="preserve">&amp;C&amp;G&amp;R </oddFooter>
  </headerFooter>
  <rowBreaks count="3" manualBreakCount="3">
    <brk id="13" max="10" man="1"/>
    <brk id="21" max="10" man="1"/>
    <brk id="33" max="10" man="1"/>
  </rowBreaks>
  <legacyDrawingHF r:id="rId2"/>
</worksheet>
</file>

<file path=xl/worksheets/sheet4.xml><?xml version="1.0" encoding="utf-8"?>
<worksheet xmlns="http://schemas.openxmlformats.org/spreadsheetml/2006/main" xmlns:r="http://schemas.openxmlformats.org/officeDocument/2006/relationships">
  <dimension ref="A1:J35"/>
  <sheetViews>
    <sheetView showGridLines="0" workbookViewId="0">
      <selection activeCell="B18" sqref="B18:E18"/>
    </sheetView>
  </sheetViews>
  <sheetFormatPr baseColWidth="10" defaultRowHeight="13.5"/>
  <cols>
    <col min="1" max="1" width="10.5703125" style="40" customWidth="1"/>
    <col min="2" max="5" width="14.7109375" style="40" customWidth="1"/>
    <col min="6" max="7" width="11" style="40" customWidth="1"/>
    <col min="8" max="8" width="6.5703125" style="40" customWidth="1"/>
    <col min="9" max="9" width="59.7109375" style="40" customWidth="1"/>
    <col min="10" max="16384" width="11.42578125" style="40"/>
  </cols>
  <sheetData>
    <row r="1" spans="1:10" ht="28.5" customHeight="1"/>
    <row r="2" spans="1:10" ht="35.1" customHeight="1">
      <c r="A2" s="502" t="s">
        <v>59</v>
      </c>
      <c r="B2" s="503"/>
      <c r="C2" s="503"/>
      <c r="D2" s="503"/>
      <c r="E2" s="503"/>
      <c r="F2" s="503"/>
      <c r="G2" s="503"/>
      <c r="H2" s="503"/>
      <c r="I2" s="504"/>
    </row>
    <row r="3" spans="1:10" ht="6.75" customHeight="1"/>
    <row r="4" spans="1:10" ht="17.25" customHeight="1">
      <c r="A4" s="505" t="str">
        <f>Caratula!B11</f>
        <v>UNIDAD RESPONSABLE DEL GASTO: 35 C0 01 SECRETARÍA DE DESARROLLO RURAL Y EQUIDAD PARA LAS COMUNIDADES</v>
      </c>
      <c r="B4" s="506"/>
      <c r="C4" s="506"/>
      <c r="D4" s="506"/>
      <c r="E4" s="506"/>
      <c r="F4" s="506"/>
      <c r="G4" s="506"/>
      <c r="H4" s="506"/>
      <c r="I4" s="507"/>
    </row>
    <row r="5" spans="1:10" ht="17.25" customHeight="1">
      <c r="A5" s="505" t="str">
        <f>Caratula!B20</f>
        <v>PERÍODO: ENERO - SEPTIEMBRE 2018</v>
      </c>
      <c r="B5" s="506"/>
      <c r="C5" s="506"/>
      <c r="D5" s="506"/>
      <c r="E5" s="506"/>
      <c r="F5" s="506"/>
      <c r="G5" s="506"/>
      <c r="H5" s="506"/>
      <c r="I5" s="507"/>
    </row>
    <row r="6" spans="1:10" ht="25.5" customHeight="1">
      <c r="A6" s="508" t="s">
        <v>51</v>
      </c>
      <c r="B6" s="510" t="s">
        <v>7</v>
      </c>
      <c r="C6" s="511"/>
      <c r="D6" s="511"/>
      <c r="E6" s="512"/>
      <c r="F6" s="41" t="s">
        <v>52</v>
      </c>
      <c r="G6" s="41"/>
      <c r="H6" s="513" t="s">
        <v>88</v>
      </c>
      <c r="I6" s="514"/>
      <c r="J6" s="42"/>
    </row>
    <row r="7" spans="1:10" ht="25.15" customHeight="1">
      <c r="A7" s="509"/>
      <c r="B7" s="43" t="s">
        <v>85</v>
      </c>
      <c r="C7" s="43" t="s">
        <v>53</v>
      </c>
      <c r="D7" s="43" t="s">
        <v>40</v>
      </c>
      <c r="E7" s="43" t="s">
        <v>49</v>
      </c>
      <c r="F7" s="44" t="s">
        <v>54</v>
      </c>
      <c r="G7" s="44" t="s">
        <v>55</v>
      </c>
      <c r="H7" s="515" t="s">
        <v>62</v>
      </c>
      <c r="I7" s="516"/>
      <c r="J7" s="45"/>
    </row>
    <row r="8" spans="1:10" s="50" customFormat="1" ht="12.75" customHeight="1">
      <c r="A8" s="46" t="s">
        <v>0</v>
      </c>
      <c r="B8" s="47" t="s">
        <v>1</v>
      </c>
      <c r="C8" s="47" t="s">
        <v>2</v>
      </c>
      <c r="D8" s="47" t="s">
        <v>6</v>
      </c>
      <c r="E8" s="47" t="s">
        <v>3</v>
      </c>
      <c r="F8" s="47" t="s">
        <v>4</v>
      </c>
      <c r="G8" s="47" t="s">
        <v>5</v>
      </c>
      <c r="H8" s="48"/>
      <c r="I8" s="49"/>
    </row>
    <row r="9" spans="1:10" s="50" customFormat="1" ht="45" customHeight="1">
      <c r="A9" s="69" t="s">
        <v>56</v>
      </c>
      <c r="B9" s="235">
        <f>+SUM(B10:B16)</f>
        <v>6580725.8900000006</v>
      </c>
      <c r="C9" s="235">
        <f t="shared" ref="C9:E9" si="0">+SUM(C10:C16)</f>
        <v>6580725.8900000006</v>
      </c>
      <c r="D9" s="235">
        <f t="shared" si="0"/>
        <v>6580725.8900000006</v>
      </c>
      <c r="E9" s="235">
        <f t="shared" si="0"/>
        <v>6580725.8900000006</v>
      </c>
      <c r="F9" s="78"/>
      <c r="G9" s="78"/>
      <c r="H9" s="51"/>
      <c r="I9" s="52"/>
    </row>
    <row r="10" spans="1:10" s="229" customFormat="1" ht="21" customHeight="1">
      <c r="A10" s="53">
        <v>1000</v>
      </c>
      <c r="B10" s="230">
        <v>1233625.67</v>
      </c>
      <c r="C10" s="230">
        <v>1233625.67</v>
      </c>
      <c r="D10" s="230">
        <v>1233625.67</v>
      </c>
      <c r="E10" s="230">
        <v>1233625.67</v>
      </c>
      <c r="F10" s="228">
        <f>+C10-B10</f>
        <v>0</v>
      </c>
      <c r="G10" s="228">
        <f>+D10-C10</f>
        <v>0</v>
      </c>
      <c r="H10" s="517" t="s">
        <v>222</v>
      </c>
      <c r="I10" s="518"/>
    </row>
    <row r="11" spans="1:10" s="50" customFormat="1" ht="18.75" customHeight="1">
      <c r="A11" s="57"/>
      <c r="B11" s="231"/>
      <c r="C11" s="231"/>
      <c r="D11" s="231"/>
      <c r="E11" s="231"/>
      <c r="F11" s="59"/>
      <c r="G11" s="59"/>
      <c r="H11" s="519" t="s">
        <v>223</v>
      </c>
      <c r="I11" s="519"/>
    </row>
    <row r="12" spans="1:10" s="50" customFormat="1" ht="15" customHeight="1">
      <c r="A12" s="62">
        <v>2000</v>
      </c>
      <c r="B12" s="230">
        <v>34305.94</v>
      </c>
      <c r="C12" s="230">
        <v>34305.94</v>
      </c>
      <c r="D12" s="230">
        <v>34305.94</v>
      </c>
      <c r="E12" s="230">
        <v>34305.94</v>
      </c>
      <c r="F12" s="54">
        <f>+C12-B12</f>
        <v>0</v>
      </c>
      <c r="G12" s="54">
        <f>+D12-C12</f>
        <v>0</v>
      </c>
      <c r="H12" s="517" t="s">
        <v>222</v>
      </c>
      <c r="I12" s="518"/>
    </row>
    <row r="13" spans="1:10" s="50" customFormat="1" ht="15" customHeight="1">
      <c r="A13" s="57"/>
      <c r="B13" s="231"/>
      <c r="C13" s="231"/>
      <c r="D13" s="231"/>
      <c r="E13" s="231"/>
      <c r="F13" s="59"/>
      <c r="G13" s="59"/>
      <c r="H13" s="519" t="s">
        <v>223</v>
      </c>
      <c r="I13" s="519"/>
    </row>
    <row r="14" spans="1:10" s="50" customFormat="1" ht="15" customHeight="1">
      <c r="A14" s="62">
        <v>3000</v>
      </c>
      <c r="B14" s="232">
        <v>0</v>
      </c>
      <c r="C14" s="232">
        <v>0</v>
      </c>
      <c r="D14" s="232">
        <v>0</v>
      </c>
      <c r="E14" s="232">
        <v>0</v>
      </c>
      <c r="F14" s="54">
        <v>0</v>
      </c>
      <c r="G14" s="54">
        <v>0</v>
      </c>
      <c r="H14" s="517" t="s">
        <v>222</v>
      </c>
      <c r="I14" s="518"/>
    </row>
    <row r="15" spans="1:10" s="50" customFormat="1" ht="15" customHeight="1">
      <c r="A15" s="57"/>
      <c r="B15" s="231"/>
      <c r="C15" s="231"/>
      <c r="D15" s="231"/>
      <c r="E15" s="231"/>
      <c r="F15" s="59"/>
      <c r="G15" s="59"/>
      <c r="H15" s="519" t="s">
        <v>223</v>
      </c>
      <c r="I15" s="519"/>
    </row>
    <row r="16" spans="1:10" s="50" customFormat="1" ht="15" customHeight="1">
      <c r="A16" s="62">
        <v>4000</v>
      </c>
      <c r="B16" s="230">
        <v>5312794.28</v>
      </c>
      <c r="C16" s="230">
        <v>5312794.28</v>
      </c>
      <c r="D16" s="230">
        <v>5312794.28</v>
      </c>
      <c r="E16" s="230">
        <v>5312794.28</v>
      </c>
      <c r="F16" s="54">
        <f>+C16-B16</f>
        <v>0</v>
      </c>
      <c r="G16" s="54">
        <f>+D16-C16</f>
        <v>0</v>
      </c>
      <c r="H16" s="517" t="s">
        <v>222</v>
      </c>
      <c r="I16" s="518"/>
    </row>
    <row r="17" spans="1:9" s="50" customFormat="1" ht="15" customHeight="1">
      <c r="A17" s="57"/>
      <c r="B17" s="231"/>
      <c r="C17" s="231"/>
      <c r="D17" s="231"/>
      <c r="E17" s="231"/>
      <c r="F17" s="59"/>
      <c r="G17" s="58"/>
      <c r="H17" s="519" t="s">
        <v>223</v>
      </c>
      <c r="I17" s="519"/>
    </row>
    <row r="18" spans="1:9" s="50" customFormat="1" ht="45" customHeight="1">
      <c r="A18" s="63" t="s">
        <v>57</v>
      </c>
      <c r="B18" s="237">
        <f>+SUM(B19:B31)</f>
        <v>0</v>
      </c>
      <c r="C18" s="237">
        <f t="shared" ref="C18:E18" si="1">+SUM(C19:C31)</f>
        <v>0</v>
      </c>
      <c r="D18" s="237">
        <f t="shared" si="1"/>
        <v>0</v>
      </c>
      <c r="E18" s="237">
        <f t="shared" si="1"/>
        <v>0</v>
      </c>
      <c r="F18" s="65"/>
      <c r="G18" s="64"/>
      <c r="H18" s="66"/>
      <c r="I18" s="67"/>
    </row>
    <row r="19" spans="1:9" s="50" customFormat="1" ht="11.25">
      <c r="A19" s="68">
        <v>1000</v>
      </c>
      <c r="B19" s="234">
        <v>0</v>
      </c>
      <c r="C19" s="234">
        <v>0</v>
      </c>
      <c r="D19" s="234">
        <v>0</v>
      </c>
      <c r="E19" s="234">
        <v>0</v>
      </c>
      <c r="F19" s="54">
        <v>0</v>
      </c>
      <c r="G19" s="54">
        <v>0</v>
      </c>
      <c r="H19" s="55"/>
      <c r="I19" s="56"/>
    </row>
    <row r="20" spans="1:9" s="50" customFormat="1" ht="11.25">
      <c r="A20" s="69"/>
      <c r="B20" s="233"/>
      <c r="C20" s="233"/>
      <c r="D20" s="233"/>
      <c r="E20" s="233"/>
      <c r="F20" s="59"/>
      <c r="G20" s="59"/>
      <c r="H20" s="60"/>
      <c r="I20" s="61"/>
    </row>
    <row r="21" spans="1:9" s="50" customFormat="1" ht="11.25">
      <c r="A21" s="68">
        <v>2000</v>
      </c>
      <c r="B21" s="234">
        <v>0</v>
      </c>
      <c r="C21" s="234">
        <v>0</v>
      </c>
      <c r="D21" s="234">
        <v>0</v>
      </c>
      <c r="E21" s="234">
        <v>0</v>
      </c>
      <c r="F21" s="54">
        <v>0</v>
      </c>
      <c r="G21" s="54">
        <v>0</v>
      </c>
      <c r="H21" s="55"/>
      <c r="I21" s="56"/>
    </row>
    <row r="22" spans="1:9" s="50" customFormat="1" ht="11.25">
      <c r="A22" s="69"/>
      <c r="B22" s="233"/>
      <c r="C22" s="233"/>
      <c r="D22" s="233"/>
      <c r="E22" s="233"/>
      <c r="F22" s="59"/>
      <c r="G22" s="59"/>
      <c r="H22" s="60"/>
      <c r="I22" s="61"/>
    </row>
    <row r="23" spans="1:9" s="50" customFormat="1" ht="11.25">
      <c r="A23" s="68">
        <v>3000</v>
      </c>
      <c r="B23" s="234">
        <v>0</v>
      </c>
      <c r="C23" s="234">
        <v>0</v>
      </c>
      <c r="D23" s="234">
        <v>0</v>
      </c>
      <c r="E23" s="234">
        <v>0</v>
      </c>
      <c r="F23" s="54">
        <v>0</v>
      </c>
      <c r="G23" s="54">
        <v>0</v>
      </c>
      <c r="H23" s="55"/>
      <c r="I23" s="56"/>
    </row>
    <row r="24" spans="1:9" s="50" customFormat="1" ht="11.25">
      <c r="A24" s="68"/>
      <c r="B24" s="234"/>
      <c r="C24" s="234"/>
      <c r="D24" s="234"/>
      <c r="E24" s="234"/>
      <c r="F24" s="54"/>
      <c r="G24" s="54"/>
      <c r="H24" s="55"/>
      <c r="I24" s="56"/>
    </row>
    <row r="25" spans="1:9" s="50" customFormat="1" ht="11.25">
      <c r="A25" s="69"/>
      <c r="B25" s="233"/>
      <c r="C25" s="233"/>
      <c r="D25" s="233"/>
      <c r="E25" s="233"/>
      <c r="F25" s="59"/>
      <c r="G25" s="59"/>
      <c r="H25" s="60"/>
      <c r="I25" s="61"/>
    </row>
    <row r="26" spans="1:9" s="50" customFormat="1" ht="15" customHeight="1">
      <c r="A26" s="53">
        <v>5000</v>
      </c>
      <c r="B26" s="234">
        <v>0</v>
      </c>
      <c r="C26" s="234">
        <v>0</v>
      </c>
      <c r="D26" s="234">
        <v>0</v>
      </c>
      <c r="E26" s="234">
        <v>0</v>
      </c>
      <c r="F26" s="54">
        <v>0</v>
      </c>
      <c r="G26" s="54">
        <v>0</v>
      </c>
      <c r="H26" s="55"/>
      <c r="I26" s="56"/>
    </row>
    <row r="27" spans="1:9" s="50" customFormat="1" ht="15" customHeight="1">
      <c r="A27" s="57"/>
      <c r="B27" s="233"/>
      <c r="C27" s="233"/>
      <c r="D27" s="233"/>
      <c r="E27" s="233"/>
      <c r="F27" s="59"/>
      <c r="G27" s="59"/>
      <c r="H27" s="60"/>
      <c r="I27" s="61"/>
    </row>
    <row r="28" spans="1:9" s="50" customFormat="1" ht="15" customHeight="1">
      <c r="A28" s="62">
        <v>6000</v>
      </c>
      <c r="B28" s="234">
        <v>0</v>
      </c>
      <c r="C28" s="234">
        <v>0</v>
      </c>
      <c r="D28" s="234">
        <v>0</v>
      </c>
      <c r="E28" s="234">
        <v>0</v>
      </c>
      <c r="F28" s="54">
        <v>0</v>
      </c>
      <c r="G28" s="54">
        <v>0</v>
      </c>
      <c r="H28" s="55"/>
      <c r="I28" s="56"/>
    </row>
    <row r="29" spans="1:9" s="50" customFormat="1" ht="15" customHeight="1">
      <c r="A29" s="57"/>
      <c r="B29" s="233"/>
      <c r="C29" s="233"/>
      <c r="D29" s="233"/>
      <c r="E29" s="233"/>
      <c r="F29" s="59"/>
      <c r="G29" s="59"/>
      <c r="H29" s="60"/>
      <c r="I29" s="61"/>
    </row>
    <row r="30" spans="1:9" s="50" customFormat="1" ht="15" customHeight="1">
      <c r="A30" s="62">
        <v>7000</v>
      </c>
      <c r="B30" s="234">
        <v>0</v>
      </c>
      <c r="C30" s="234">
        <v>0</v>
      </c>
      <c r="D30" s="234">
        <v>0</v>
      </c>
      <c r="E30" s="234">
        <v>0</v>
      </c>
      <c r="F30" s="54">
        <v>0</v>
      </c>
      <c r="G30" s="54">
        <v>0</v>
      </c>
      <c r="H30" s="55"/>
      <c r="I30" s="56"/>
    </row>
    <row r="31" spans="1:9" s="50" customFormat="1" ht="15" customHeight="1">
      <c r="A31" s="57"/>
      <c r="B31" s="233"/>
      <c r="C31" s="233"/>
      <c r="D31" s="233"/>
      <c r="E31" s="233"/>
      <c r="F31" s="59"/>
      <c r="G31" s="58"/>
      <c r="H31" s="60"/>
      <c r="I31" s="61"/>
    </row>
    <row r="32" spans="1:9" s="50" customFormat="1" ht="45" customHeight="1">
      <c r="A32" s="70" t="s">
        <v>58</v>
      </c>
      <c r="B32" s="236">
        <f>+B18+B9</f>
        <v>6580725.8900000006</v>
      </c>
      <c r="C32" s="236">
        <f t="shared" ref="C32:E32" si="2">+C18+C9</f>
        <v>6580725.8900000006</v>
      </c>
      <c r="D32" s="236">
        <f t="shared" si="2"/>
        <v>6580725.8900000006</v>
      </c>
      <c r="E32" s="236">
        <f t="shared" si="2"/>
        <v>6580725.8900000006</v>
      </c>
      <c r="F32" s="71"/>
      <c r="G32" s="71"/>
      <c r="H32" s="72"/>
      <c r="I32" s="67"/>
    </row>
    <row r="33" spans="1:9">
      <c r="A33" s="73"/>
    </row>
    <row r="34" spans="1:9">
      <c r="A34" s="74"/>
      <c r="G34" s="75"/>
      <c r="H34" s="75"/>
      <c r="I34" s="75"/>
    </row>
    <row r="35" spans="1:9">
      <c r="A35" s="76"/>
      <c r="G35" s="77"/>
      <c r="H35" s="77"/>
      <c r="I35" s="77"/>
    </row>
  </sheetData>
  <mergeCells count="15">
    <mergeCell ref="H14:I14"/>
    <mergeCell ref="H15:I15"/>
    <mergeCell ref="H16:I16"/>
    <mergeCell ref="H17:I17"/>
    <mergeCell ref="H10:I10"/>
    <mergeCell ref="H11:I11"/>
    <mergeCell ref="H12:I12"/>
    <mergeCell ref="H13:I13"/>
    <mergeCell ref="A2:I2"/>
    <mergeCell ref="A4:I4"/>
    <mergeCell ref="A5:I5"/>
    <mergeCell ref="A6:A7"/>
    <mergeCell ref="B6:E6"/>
    <mergeCell ref="H6:I6"/>
    <mergeCell ref="H7:I7"/>
  </mergeCells>
  <printOptions horizontalCentered="1" verticalCentered="1"/>
  <pageMargins left="0.59055118110236227" right="0.59055118110236227" top="1.1417322834645669" bottom="0.35433070866141736" header="0.19685039370078741" footer="0.19685039370078741"/>
  <pageSetup scale="80" orientation="landscape" r:id="rId1"/>
  <headerFooter scaleWithDoc="0" alignWithMargins="0">
    <oddHeader>&amp;C&amp;G</oddHeader>
    <oddFooter xml:space="preserve">&amp;C&amp;G&amp;R </oddFooter>
  </headerFooter>
  <ignoredErrors>
    <ignoredError sqref="A8:G8" numberStoredAsText="1"/>
  </ignoredErrors>
  <legacyDrawingHF r:id="rId2"/>
</worksheet>
</file>

<file path=xl/worksheets/sheet5.xml><?xml version="1.0" encoding="utf-8"?>
<worksheet xmlns="http://schemas.openxmlformats.org/spreadsheetml/2006/main" xmlns:r="http://schemas.openxmlformats.org/officeDocument/2006/relationships">
  <sheetPr codeName="Hoja4">
    <pageSetUpPr fitToPage="1"/>
  </sheetPr>
  <dimension ref="A1:N36"/>
  <sheetViews>
    <sheetView showGridLines="0" zoomScaleSheetLayoutView="95" workbookViewId="0">
      <selection activeCell="F16" sqref="F16"/>
    </sheetView>
  </sheetViews>
  <sheetFormatPr baseColWidth="10" defaultRowHeight="13.5"/>
  <cols>
    <col min="1" max="1" width="4" style="12" customWidth="1"/>
    <col min="2" max="2" width="6.85546875" style="12" customWidth="1"/>
    <col min="3" max="3" width="10.140625" style="12" customWidth="1"/>
    <col min="4" max="4" width="43.140625" style="12" customWidth="1"/>
    <col min="5" max="5" width="8" style="12" customWidth="1"/>
    <col min="6" max="6" width="14.140625" style="12" customWidth="1"/>
    <col min="7" max="7" width="12.140625" style="12" customWidth="1"/>
    <col min="8" max="8" width="9.85546875" style="12" customWidth="1"/>
    <col min="9" max="10" width="14.85546875" style="12" customWidth="1"/>
    <col min="11" max="11" width="15.42578125" style="12" customWidth="1"/>
    <col min="12" max="12" width="16.42578125" style="12" customWidth="1"/>
    <col min="13" max="13" width="9.140625" style="12" customWidth="1"/>
    <col min="14" max="14" width="8.7109375" style="12" customWidth="1"/>
    <col min="15" max="16384" width="11.42578125" style="12"/>
  </cols>
  <sheetData>
    <row r="1" spans="1:14" ht="8.25" customHeight="1"/>
    <row r="2" spans="1:14" ht="33.75" customHeight="1">
      <c r="A2" s="525" t="s">
        <v>60</v>
      </c>
      <c r="B2" s="526"/>
      <c r="C2" s="526"/>
      <c r="D2" s="526"/>
      <c r="E2" s="526"/>
      <c r="F2" s="526"/>
      <c r="G2" s="526"/>
      <c r="H2" s="526"/>
      <c r="I2" s="526"/>
      <c r="J2" s="526"/>
      <c r="K2" s="526"/>
      <c r="L2" s="526"/>
      <c r="M2" s="526"/>
      <c r="N2" s="527"/>
    </row>
    <row r="3" spans="1:14" ht="6" customHeight="1">
      <c r="A3" s="35"/>
      <c r="B3" s="35"/>
      <c r="C3" s="35"/>
      <c r="D3" s="35"/>
      <c r="E3" s="35"/>
      <c r="F3" s="35"/>
      <c r="G3" s="35"/>
      <c r="H3" s="35"/>
      <c r="I3" s="35"/>
      <c r="J3" s="35"/>
      <c r="K3" s="35"/>
      <c r="L3" s="35"/>
      <c r="M3" s="35"/>
      <c r="N3" s="36"/>
    </row>
    <row r="4" spans="1:14" ht="20.100000000000001" customHeight="1">
      <c r="A4" s="14" t="str">
        <f>Caratula!B11</f>
        <v>UNIDAD RESPONSABLE DEL GASTO: 35 C0 01 SECRETARÍA DE DESARROLLO RURAL Y EQUIDAD PARA LAS COMUNIDADES</v>
      </c>
      <c r="B4" s="15"/>
      <c r="C4" s="15"/>
      <c r="D4" s="15"/>
      <c r="E4" s="15"/>
      <c r="F4" s="15"/>
      <c r="G4" s="15"/>
      <c r="H4" s="15"/>
      <c r="I4" s="15"/>
      <c r="J4" s="15"/>
      <c r="K4" s="15"/>
      <c r="L4" s="15"/>
      <c r="M4" s="15"/>
      <c r="N4" s="16"/>
    </row>
    <row r="5" spans="1:14" ht="20.100000000000001" customHeight="1">
      <c r="A5" s="14" t="str">
        <f>Caratula!B20</f>
        <v>PERÍODO: ENERO - SEPTIEMBRE 2018</v>
      </c>
      <c r="B5" s="17"/>
      <c r="C5" s="17"/>
      <c r="D5" s="17"/>
      <c r="E5" s="17"/>
      <c r="F5" s="17"/>
      <c r="G5" s="17"/>
      <c r="H5" s="17"/>
      <c r="I5" s="17"/>
      <c r="J5" s="17"/>
      <c r="K5" s="17"/>
      <c r="L5" s="17"/>
      <c r="M5" s="17"/>
      <c r="N5" s="18"/>
    </row>
    <row r="6" spans="1:14" ht="15" customHeight="1">
      <c r="A6" s="520" t="s">
        <v>14</v>
      </c>
      <c r="B6" s="520" t="s">
        <v>8</v>
      </c>
      <c r="C6" s="520" t="s">
        <v>43</v>
      </c>
      <c r="D6" s="520" t="s">
        <v>9</v>
      </c>
      <c r="E6" s="520" t="s">
        <v>13</v>
      </c>
      <c r="F6" s="19" t="s">
        <v>11</v>
      </c>
      <c r="G6" s="19"/>
      <c r="H6" s="19"/>
      <c r="I6" s="19"/>
      <c r="J6" s="19"/>
      <c r="K6" s="19"/>
      <c r="L6" s="19"/>
      <c r="M6" s="19"/>
      <c r="N6" s="20"/>
    </row>
    <row r="7" spans="1:14" ht="26.45" customHeight="1">
      <c r="A7" s="521"/>
      <c r="B7" s="521"/>
      <c r="C7" s="523"/>
      <c r="D7" s="521"/>
      <c r="E7" s="521"/>
      <c r="F7" s="21" t="s">
        <v>10</v>
      </c>
      <c r="G7" s="22"/>
      <c r="H7" s="520" t="s">
        <v>68</v>
      </c>
      <c r="I7" s="21" t="s">
        <v>12</v>
      </c>
      <c r="J7" s="23"/>
      <c r="K7" s="23"/>
      <c r="L7" s="23"/>
      <c r="M7" s="520" t="s">
        <v>65</v>
      </c>
      <c r="N7" s="520" t="s">
        <v>63</v>
      </c>
    </row>
    <row r="8" spans="1:14" ht="39" customHeight="1">
      <c r="A8" s="522"/>
      <c r="B8" s="522"/>
      <c r="C8" s="524"/>
      <c r="D8" s="522"/>
      <c r="E8" s="522"/>
      <c r="F8" s="98" t="s">
        <v>86</v>
      </c>
      <c r="G8" s="98" t="s">
        <v>39</v>
      </c>
      <c r="H8" s="524"/>
      <c r="I8" s="98" t="s">
        <v>87</v>
      </c>
      <c r="J8" s="98" t="s">
        <v>46</v>
      </c>
      <c r="K8" s="98" t="s">
        <v>47</v>
      </c>
      <c r="L8" s="98" t="s">
        <v>48</v>
      </c>
      <c r="M8" s="524"/>
      <c r="N8" s="528"/>
    </row>
    <row r="9" spans="1:14" s="82" customFormat="1">
      <c r="A9" s="79"/>
      <c r="B9" s="79"/>
      <c r="C9" s="79"/>
      <c r="D9" s="80"/>
      <c r="E9" s="81"/>
      <c r="F9" s="81"/>
      <c r="G9" s="81"/>
      <c r="H9" s="238"/>
      <c r="I9" s="81"/>
      <c r="J9" s="81"/>
      <c r="K9" s="81"/>
      <c r="L9" s="81"/>
      <c r="M9" s="238"/>
      <c r="N9" s="238"/>
    </row>
    <row r="10" spans="1:14" s="82" customFormat="1" ht="13.5" customHeight="1">
      <c r="A10" s="81"/>
      <c r="B10" s="81"/>
      <c r="C10" s="81"/>
      <c r="D10" s="83"/>
      <c r="E10" s="79"/>
      <c r="F10" s="84"/>
      <c r="G10" s="84"/>
      <c r="H10" s="239"/>
      <c r="I10" s="86"/>
      <c r="J10" s="86"/>
      <c r="K10" s="86"/>
      <c r="L10" s="86"/>
      <c r="M10" s="239"/>
      <c r="N10" s="239"/>
    </row>
    <row r="11" spans="1:14" s="82" customFormat="1">
      <c r="A11" s="81">
        <v>2</v>
      </c>
      <c r="B11" s="81"/>
      <c r="C11" s="240"/>
      <c r="D11" s="83"/>
      <c r="E11" s="79"/>
      <c r="F11" s="84"/>
      <c r="G11" s="84"/>
      <c r="H11" s="239"/>
      <c r="I11" s="86"/>
      <c r="J11" s="86"/>
      <c r="K11" s="86"/>
      <c r="L11" s="86"/>
      <c r="M11" s="239"/>
      <c r="N11" s="239"/>
    </row>
    <row r="12" spans="1:14" s="82" customFormat="1" ht="13.5" customHeight="1">
      <c r="A12" s="241"/>
      <c r="B12" s="81">
        <v>301</v>
      </c>
      <c r="C12" s="242"/>
      <c r="D12" s="243" t="s">
        <v>118</v>
      </c>
      <c r="E12" s="81" t="s">
        <v>149</v>
      </c>
      <c r="F12" s="244">
        <v>20</v>
      </c>
      <c r="G12" s="244">
        <v>20</v>
      </c>
      <c r="H12" s="239">
        <f>+G12/F12</f>
        <v>1</v>
      </c>
      <c r="I12" s="86">
        <v>1267931.6099999999</v>
      </c>
      <c r="J12" s="86">
        <v>1267931.6100000001</v>
      </c>
      <c r="K12" s="86">
        <v>1267931.6099999999</v>
      </c>
      <c r="L12" s="86">
        <v>1267931.6099999999</v>
      </c>
      <c r="M12" s="239">
        <f>+J12/I12</f>
        <v>1.0000000000000002</v>
      </c>
      <c r="N12" s="239">
        <f>+H12/M12</f>
        <v>0.99999999999999978</v>
      </c>
    </row>
    <row r="13" spans="1:14" s="82" customFormat="1">
      <c r="A13" s="81"/>
      <c r="B13" s="81"/>
      <c r="C13" s="240"/>
      <c r="D13" s="83"/>
      <c r="E13" s="241"/>
      <c r="F13" s="245"/>
      <c r="G13" s="245"/>
      <c r="H13" s="238"/>
      <c r="I13" s="86"/>
      <c r="J13" s="86"/>
      <c r="K13" s="86"/>
      <c r="L13" s="86"/>
      <c r="M13" s="239"/>
      <c r="N13" s="239"/>
    </row>
    <row r="14" spans="1:14" s="82" customFormat="1">
      <c r="A14" s="88">
        <v>5</v>
      </c>
      <c r="B14" s="88"/>
      <c r="C14" s="81"/>
      <c r="D14" s="83"/>
      <c r="E14" s="79"/>
      <c r="F14" s="245"/>
      <c r="G14" s="245"/>
      <c r="H14" s="238"/>
      <c r="I14" s="81"/>
      <c r="J14" s="81"/>
      <c r="K14" s="81"/>
      <c r="L14" s="81"/>
      <c r="M14" s="239"/>
      <c r="N14" s="239"/>
    </row>
    <row r="15" spans="1:14" s="82" customFormat="1">
      <c r="A15" s="241"/>
      <c r="B15" s="241">
        <v>489</v>
      </c>
      <c r="C15" s="241"/>
      <c r="D15" s="243" t="s">
        <v>224</v>
      </c>
      <c r="E15" s="81" t="s">
        <v>149</v>
      </c>
      <c r="F15" s="246">
        <v>358</v>
      </c>
      <c r="G15" s="246">
        <v>358</v>
      </c>
      <c r="H15" s="239">
        <f>+G15/F15</f>
        <v>1</v>
      </c>
      <c r="I15" s="86">
        <v>1365914.28</v>
      </c>
      <c r="J15" s="86">
        <v>1365914.28</v>
      </c>
      <c r="K15" s="86">
        <v>1365914.28</v>
      </c>
      <c r="L15" s="86">
        <v>1365914.28</v>
      </c>
      <c r="M15" s="239">
        <f>+J15/I15</f>
        <v>1</v>
      </c>
      <c r="N15" s="239">
        <f>+H15/M15</f>
        <v>1</v>
      </c>
    </row>
    <row r="16" spans="1:14" s="82" customFormat="1">
      <c r="A16" s="241"/>
      <c r="B16" s="241"/>
      <c r="C16" s="241" t="s">
        <v>225</v>
      </c>
      <c r="D16" s="247"/>
      <c r="E16" s="241"/>
      <c r="F16" s="246"/>
      <c r="G16" s="246"/>
      <c r="H16" s="239"/>
      <c r="I16" s="86"/>
      <c r="J16" s="86"/>
      <c r="K16" s="86"/>
      <c r="L16" s="86"/>
      <c r="M16" s="239"/>
      <c r="N16" s="239"/>
    </row>
    <row r="17" spans="1:14" s="82" customFormat="1">
      <c r="A17" s="241">
        <v>13</v>
      </c>
      <c r="B17" s="241"/>
      <c r="C17" s="241"/>
      <c r="D17" s="247"/>
      <c r="E17" s="241"/>
      <c r="F17" s="245"/>
      <c r="G17" s="245"/>
      <c r="H17" s="238"/>
      <c r="I17" s="86"/>
      <c r="J17" s="86"/>
      <c r="K17" s="86"/>
      <c r="L17" s="86"/>
      <c r="M17" s="239"/>
      <c r="N17" s="239"/>
    </row>
    <row r="18" spans="1:14" s="82" customFormat="1">
      <c r="A18" s="81"/>
      <c r="B18" s="81">
        <v>552</v>
      </c>
      <c r="C18" s="240"/>
      <c r="D18" s="243" t="s">
        <v>226</v>
      </c>
      <c r="E18" s="241" t="s">
        <v>166</v>
      </c>
      <c r="F18" s="246">
        <v>94</v>
      </c>
      <c r="G18" s="246">
        <v>94</v>
      </c>
      <c r="H18" s="239">
        <f>+G18/F18</f>
        <v>1</v>
      </c>
      <c r="I18" s="86">
        <v>3946880</v>
      </c>
      <c r="J18" s="86">
        <v>3946880</v>
      </c>
      <c r="K18" s="86">
        <v>3946880</v>
      </c>
      <c r="L18" s="86">
        <v>3946880</v>
      </c>
      <c r="M18" s="239">
        <f t="shared" ref="M18" si="0">+J18/I18</f>
        <v>1</v>
      </c>
      <c r="N18" s="239">
        <f t="shared" ref="N18" si="1">+H18/M18</f>
        <v>1</v>
      </c>
    </row>
    <row r="19" spans="1:14" s="82" customFormat="1">
      <c r="A19" s="88"/>
      <c r="B19" s="88"/>
      <c r="C19" s="88" t="s">
        <v>225</v>
      </c>
      <c r="D19" s="83"/>
      <c r="E19" s="79"/>
      <c r="F19" s="246"/>
      <c r="G19" s="246"/>
      <c r="H19" s="239"/>
      <c r="I19" s="86"/>
      <c r="J19" s="86"/>
      <c r="K19" s="86"/>
      <c r="L19" s="86"/>
      <c r="M19" s="239"/>
      <c r="N19" s="239"/>
    </row>
    <row r="20" spans="1:14" s="82" customFormat="1">
      <c r="A20" s="241"/>
      <c r="B20" s="241"/>
      <c r="C20" s="241"/>
      <c r="D20" s="247"/>
      <c r="E20" s="81"/>
      <c r="F20" s="246"/>
      <c r="G20" s="246"/>
      <c r="H20" s="239"/>
      <c r="I20" s="86"/>
      <c r="J20" s="86"/>
      <c r="K20" s="86"/>
      <c r="L20" s="86"/>
      <c r="M20" s="239"/>
      <c r="N20" s="239"/>
    </row>
    <row r="21" spans="1:14" s="82" customFormat="1">
      <c r="A21" s="241">
        <v>13</v>
      </c>
      <c r="B21" s="241"/>
      <c r="C21" s="241"/>
      <c r="D21" s="247"/>
      <c r="E21" s="241"/>
      <c r="F21" s="246"/>
      <c r="G21" s="246"/>
      <c r="H21" s="239"/>
      <c r="I21" s="86"/>
      <c r="J21" s="86"/>
      <c r="K21" s="86"/>
      <c r="L21" s="86"/>
      <c r="M21" s="239"/>
      <c r="N21" s="239"/>
    </row>
    <row r="22" spans="1:14" s="82" customFormat="1">
      <c r="A22" s="241"/>
      <c r="B22" s="241">
        <v>553</v>
      </c>
      <c r="C22" s="241"/>
      <c r="D22" s="243" t="s">
        <v>227</v>
      </c>
      <c r="E22" s="241" t="s">
        <v>166</v>
      </c>
      <c r="F22" s="246">
        <v>0</v>
      </c>
      <c r="G22" s="246">
        <v>0</v>
      </c>
      <c r="H22" s="239">
        <v>0</v>
      </c>
      <c r="I22" s="86">
        <v>0</v>
      </c>
      <c r="J22" s="86">
        <v>0</v>
      </c>
      <c r="K22" s="86">
        <v>0</v>
      </c>
      <c r="L22" s="86">
        <v>0</v>
      </c>
      <c r="M22" s="239">
        <v>0</v>
      </c>
      <c r="N22" s="239">
        <v>0</v>
      </c>
    </row>
    <row r="23" spans="1:14" s="82" customFormat="1">
      <c r="A23" s="87"/>
      <c r="B23" s="87"/>
      <c r="C23" s="88" t="s">
        <v>225</v>
      </c>
      <c r="D23" s="89"/>
      <c r="E23" s="87"/>
      <c r="F23" s="246"/>
      <c r="G23" s="246"/>
      <c r="H23" s="239"/>
      <c r="I23" s="86"/>
      <c r="J23" s="86"/>
      <c r="K23" s="86"/>
      <c r="L23" s="86"/>
      <c r="M23" s="239"/>
      <c r="N23" s="239"/>
    </row>
    <row r="24" spans="1:14" s="82" customFormat="1">
      <c r="A24" s="87"/>
      <c r="B24" s="87"/>
      <c r="C24" s="87"/>
      <c r="D24" s="89"/>
      <c r="E24" s="87"/>
      <c r="F24" s="85"/>
      <c r="G24" s="85"/>
      <c r="H24" s="239"/>
      <c r="I24" s="86"/>
      <c r="J24" s="86"/>
      <c r="K24" s="86"/>
      <c r="L24" s="86"/>
      <c r="M24" s="239"/>
      <c r="N24" s="239"/>
    </row>
    <row r="25" spans="1:14" s="82" customFormat="1">
      <c r="A25" s="87"/>
      <c r="B25" s="87"/>
      <c r="C25" s="87"/>
      <c r="D25" s="89"/>
      <c r="E25" s="87"/>
      <c r="F25" s="85"/>
      <c r="G25" s="85"/>
      <c r="H25" s="239"/>
      <c r="I25" s="86"/>
      <c r="J25" s="86"/>
      <c r="K25" s="86"/>
      <c r="L25" s="86"/>
      <c r="M25" s="239"/>
      <c r="N25" s="239"/>
    </row>
    <row r="26" spans="1:14" s="82" customFormat="1">
      <c r="A26" s="87"/>
      <c r="B26" s="87"/>
      <c r="C26" s="87"/>
      <c r="D26" s="89"/>
      <c r="E26" s="87"/>
      <c r="F26" s="85"/>
      <c r="G26" s="85"/>
      <c r="H26" s="239"/>
      <c r="I26" s="86"/>
      <c r="J26" s="86"/>
      <c r="K26" s="86"/>
      <c r="L26" s="86"/>
      <c r="M26" s="239"/>
      <c r="N26" s="239"/>
    </row>
    <row r="27" spans="1:14" s="82" customFormat="1">
      <c r="A27" s="87"/>
      <c r="B27" s="87"/>
      <c r="C27" s="87"/>
      <c r="D27" s="89"/>
      <c r="E27" s="90"/>
      <c r="F27" s="91"/>
      <c r="G27" s="85"/>
      <c r="H27" s="239"/>
      <c r="I27" s="86"/>
      <c r="J27" s="86"/>
      <c r="K27" s="86"/>
      <c r="L27" s="86"/>
      <c r="M27" s="239"/>
      <c r="N27" s="239"/>
    </row>
    <row r="28" spans="1:14" s="82" customFormat="1">
      <c r="A28" s="87"/>
      <c r="B28" s="87"/>
      <c r="C28" s="87"/>
      <c r="D28" s="89"/>
      <c r="E28" s="87"/>
      <c r="F28" s="85"/>
      <c r="G28" s="85"/>
      <c r="H28" s="239"/>
      <c r="I28" s="86"/>
      <c r="J28" s="86"/>
      <c r="K28" s="86"/>
      <c r="L28" s="86"/>
      <c r="M28" s="239"/>
      <c r="N28" s="239"/>
    </row>
    <row r="29" spans="1:14" s="82" customFormat="1">
      <c r="A29" s="87"/>
      <c r="B29" s="87"/>
      <c r="C29" s="87"/>
      <c r="D29" s="89"/>
      <c r="E29" s="87"/>
      <c r="F29" s="85"/>
      <c r="G29" s="85"/>
      <c r="H29" s="239"/>
      <c r="I29" s="86"/>
      <c r="J29" s="86"/>
      <c r="K29" s="86"/>
      <c r="L29" s="86"/>
      <c r="M29" s="239"/>
      <c r="N29" s="239"/>
    </row>
    <row r="30" spans="1:14" s="82" customFormat="1">
      <c r="A30" s="87"/>
      <c r="B30" s="87"/>
      <c r="C30" s="87"/>
      <c r="D30" s="89"/>
      <c r="E30" s="87"/>
      <c r="F30" s="85"/>
      <c r="G30" s="85"/>
      <c r="H30" s="239"/>
      <c r="I30" s="86"/>
      <c r="J30" s="86"/>
      <c r="K30" s="86"/>
      <c r="L30" s="86"/>
      <c r="M30" s="239"/>
      <c r="N30" s="239"/>
    </row>
    <row r="31" spans="1:14" s="82" customFormat="1">
      <c r="A31" s="87"/>
      <c r="B31" s="87"/>
      <c r="C31" s="87"/>
      <c r="D31" s="89"/>
      <c r="E31" s="87"/>
      <c r="F31" s="85"/>
      <c r="G31" s="85"/>
      <c r="H31" s="239"/>
      <c r="I31" s="86"/>
      <c r="J31" s="86"/>
      <c r="K31" s="86"/>
      <c r="L31" s="86"/>
      <c r="M31" s="239"/>
      <c r="N31" s="239"/>
    </row>
    <row r="32" spans="1:14" s="82" customFormat="1">
      <c r="A32" s="87"/>
      <c r="B32" s="87"/>
      <c r="C32" s="87"/>
      <c r="D32" s="89"/>
      <c r="E32" s="87"/>
      <c r="F32" s="85"/>
      <c r="G32" s="85"/>
      <c r="H32" s="239"/>
      <c r="I32" s="86"/>
      <c r="J32" s="86"/>
      <c r="K32" s="86"/>
      <c r="L32" s="86"/>
      <c r="M32" s="239"/>
      <c r="N32" s="239"/>
    </row>
    <row r="33" spans="1:14" s="82" customFormat="1">
      <c r="A33" s="87"/>
      <c r="B33" s="87"/>
      <c r="C33" s="87"/>
      <c r="D33" s="89"/>
      <c r="E33" s="87"/>
      <c r="F33" s="85"/>
      <c r="G33" s="85"/>
      <c r="H33" s="239"/>
      <c r="I33" s="86"/>
      <c r="J33" s="86"/>
      <c r="K33" s="86"/>
      <c r="L33" s="86"/>
      <c r="M33" s="239"/>
      <c r="N33" s="239"/>
    </row>
    <row r="34" spans="1:14" s="82" customFormat="1">
      <c r="A34" s="87"/>
      <c r="B34" s="87"/>
      <c r="C34" s="87"/>
      <c r="D34" s="251" t="s">
        <v>64</v>
      </c>
      <c r="E34" s="87"/>
      <c r="F34" s="85"/>
      <c r="G34" s="85"/>
      <c r="H34" s="239"/>
      <c r="I34" s="248">
        <f>+SUM(I9:I33)</f>
        <v>6580725.8899999997</v>
      </c>
      <c r="J34" s="248">
        <f t="shared" ref="J34:L34" si="2">+SUM(J9:J33)</f>
        <v>6580725.8900000006</v>
      </c>
      <c r="K34" s="248">
        <f t="shared" si="2"/>
        <v>6580725.8899999997</v>
      </c>
      <c r="L34" s="248">
        <f t="shared" si="2"/>
        <v>6580725.8899999997</v>
      </c>
      <c r="M34" s="239"/>
      <c r="N34" s="239"/>
    </row>
    <row r="35" spans="1:14" s="82" customFormat="1">
      <c r="A35" s="92"/>
      <c r="B35" s="92"/>
      <c r="C35" s="92"/>
      <c r="D35" s="93"/>
      <c r="E35" s="92"/>
      <c r="F35" s="94"/>
      <c r="G35" s="94"/>
      <c r="H35" s="249"/>
      <c r="I35" s="95"/>
      <c r="J35" s="95"/>
      <c r="K35" s="95"/>
      <c r="L35" s="95"/>
      <c r="M35" s="249"/>
      <c r="N35" s="249"/>
    </row>
    <row r="36" spans="1:14">
      <c r="H36" s="250"/>
      <c r="M36" s="250"/>
      <c r="N36" s="250"/>
    </row>
  </sheetData>
  <mergeCells count="9">
    <mergeCell ref="A6:A8"/>
    <mergeCell ref="C6:C8"/>
    <mergeCell ref="D6:D8"/>
    <mergeCell ref="A2:N2"/>
    <mergeCell ref="M7:M8"/>
    <mergeCell ref="H7:H8"/>
    <mergeCell ref="B6:B8"/>
    <mergeCell ref="N7:N8"/>
    <mergeCell ref="E6:E8"/>
  </mergeCells>
  <phoneticPr fontId="0" type="noConversion"/>
  <conditionalFormatting sqref="A5">
    <cfRule type="cellIs" dxfId="2" priority="1" stopIfTrue="1" operator="equal">
      <formula>"VAYA A LA HOJA INICIO Y SELECIONE EL PERIODO CORRESPONDIENTE A ESTE INFORME"</formula>
    </cfRule>
  </conditionalFormatting>
  <printOptions horizontalCentered="1" verticalCentered="1"/>
  <pageMargins left="0.59055118110236227" right="0.59055118110236227" top="1.1417322834645669" bottom="0.35433070866141736" header="0.19685039370078741" footer="0.19685039370078741"/>
  <pageSetup scale="68" orientation="landscape" r:id="rId1"/>
  <headerFooter scaleWithDoc="0" alignWithMargins="0">
    <oddHeader>&amp;C&amp;G</oddHeader>
    <oddFooter xml:space="preserve">&amp;C&amp;G&amp;R </oddFooter>
  </headerFooter>
  <legacyDrawingHF r:id="rId2"/>
</worksheet>
</file>

<file path=xl/worksheets/sheet6.xml><?xml version="1.0" encoding="utf-8"?>
<worksheet xmlns="http://schemas.openxmlformats.org/spreadsheetml/2006/main" xmlns:r="http://schemas.openxmlformats.org/officeDocument/2006/relationships">
  <sheetPr codeName="Hoja5">
    <pageSetUpPr fitToPage="1"/>
  </sheetPr>
  <dimension ref="B1:E27"/>
  <sheetViews>
    <sheetView showGridLines="0" zoomScale="90" zoomScaleNormal="90" zoomScaleSheetLayoutView="91" workbookViewId="0">
      <selection activeCell="G33" sqref="F33:G33"/>
    </sheetView>
  </sheetViews>
  <sheetFormatPr baseColWidth="10" defaultRowHeight="13.5"/>
  <cols>
    <col min="1" max="1" width="5.28515625" style="12" customWidth="1"/>
    <col min="2" max="3" width="4.5703125" style="12" customWidth="1"/>
    <col min="4" max="4" width="48.85546875" style="12" customWidth="1"/>
    <col min="5" max="5" width="94.85546875" style="12" customWidth="1"/>
    <col min="6" max="16384" width="11.42578125" style="12"/>
  </cols>
  <sheetData>
    <row r="1" spans="2:5" ht="24.75" customHeight="1">
      <c r="E1" s="13"/>
    </row>
    <row r="2" spans="2:5" ht="48.75" customHeight="1">
      <c r="B2" s="529" t="s">
        <v>61</v>
      </c>
      <c r="C2" s="530"/>
      <c r="D2" s="530"/>
      <c r="E2" s="531"/>
    </row>
    <row r="3" spans="2:5" ht="6.75" customHeight="1">
      <c r="B3" s="110"/>
      <c r="C3" s="111"/>
      <c r="D3" s="111"/>
      <c r="E3" s="112"/>
    </row>
    <row r="4" spans="2:5" ht="20.100000000000001" customHeight="1">
      <c r="B4" s="14" t="str">
        <f>Caratula!B11</f>
        <v>UNIDAD RESPONSABLE DEL GASTO: 35 C0 01 SECRETARÍA DE DESARROLLO RURAL Y EQUIDAD PARA LAS COMUNIDADES</v>
      </c>
      <c r="C4" s="15"/>
      <c r="D4" s="15"/>
      <c r="E4" s="16"/>
    </row>
    <row r="5" spans="2:5" ht="20.100000000000001" customHeight="1">
      <c r="B5" s="14" t="str">
        <f>Caratula!B20</f>
        <v>PERÍODO: ENERO - SEPTIEMBRE 2018</v>
      </c>
      <c r="C5" s="17"/>
      <c r="D5" s="17"/>
      <c r="E5" s="18"/>
    </row>
    <row r="6" spans="2:5" ht="58.5" customHeight="1">
      <c r="B6" s="34" t="s">
        <v>14</v>
      </c>
      <c r="C6" s="34" t="s">
        <v>8</v>
      </c>
      <c r="D6" s="34" t="s">
        <v>9</v>
      </c>
      <c r="E6" s="97" t="s">
        <v>89</v>
      </c>
    </row>
    <row r="7" spans="2:5" ht="15" customHeight="1">
      <c r="B7" s="24"/>
      <c r="C7" s="24"/>
      <c r="D7" s="24"/>
      <c r="E7" s="25"/>
    </row>
    <row r="8" spans="2:5" ht="15" customHeight="1">
      <c r="B8" s="286"/>
      <c r="C8" s="286"/>
      <c r="D8" s="83"/>
      <c r="E8" s="284"/>
    </row>
    <row r="9" spans="2:5" ht="15" customHeight="1">
      <c r="B9" s="286">
        <v>2</v>
      </c>
      <c r="C9" s="286"/>
      <c r="D9" s="83"/>
      <c r="E9" s="284"/>
    </row>
    <row r="10" spans="2:5" ht="21" customHeight="1">
      <c r="B10" s="287"/>
      <c r="C10" s="286">
        <v>301</v>
      </c>
      <c r="D10" s="243" t="s">
        <v>118</v>
      </c>
      <c r="E10" s="285" t="s">
        <v>222</v>
      </c>
    </row>
    <row r="11" spans="2:5" ht="15" customHeight="1">
      <c r="B11" s="286"/>
      <c r="C11" s="286"/>
      <c r="D11" s="83"/>
      <c r="E11" s="284"/>
    </row>
    <row r="12" spans="2:5" ht="15" customHeight="1">
      <c r="B12" s="288">
        <v>5</v>
      </c>
      <c r="C12" s="288"/>
      <c r="D12" s="83"/>
      <c r="E12" s="284"/>
    </row>
    <row r="13" spans="2:5" ht="52.5" customHeight="1">
      <c r="B13" s="287"/>
      <c r="C13" s="287">
        <v>489</v>
      </c>
      <c r="D13" s="243" t="s">
        <v>224</v>
      </c>
      <c r="E13" s="290" t="s">
        <v>304</v>
      </c>
    </row>
    <row r="14" spans="2:5" ht="15" customHeight="1">
      <c r="B14" s="287"/>
      <c r="C14" s="287"/>
      <c r="D14" s="247"/>
      <c r="E14" s="284"/>
    </row>
    <row r="15" spans="2:5" ht="15" customHeight="1">
      <c r="B15" s="287">
        <v>13</v>
      </c>
      <c r="C15" s="287"/>
      <c r="D15" s="247"/>
      <c r="E15" s="284"/>
    </row>
    <row r="16" spans="2:5" ht="15" customHeight="1">
      <c r="B16" s="286"/>
      <c r="C16" s="286">
        <v>552</v>
      </c>
      <c r="D16" s="243" t="s">
        <v>226</v>
      </c>
      <c r="E16" s="285" t="s">
        <v>222</v>
      </c>
    </row>
    <row r="17" spans="2:5" ht="15" customHeight="1">
      <c r="B17" s="288"/>
      <c r="C17" s="288"/>
      <c r="D17" s="83"/>
      <c r="E17" s="284"/>
    </row>
    <row r="18" spans="2:5" ht="15" customHeight="1">
      <c r="B18" s="287"/>
      <c r="C18" s="287"/>
      <c r="D18" s="247"/>
      <c r="E18" s="284"/>
    </row>
    <row r="19" spans="2:5" ht="15" customHeight="1">
      <c r="B19" s="287">
        <v>13</v>
      </c>
      <c r="C19" s="287"/>
      <c r="D19" s="247"/>
      <c r="E19" s="532" t="s">
        <v>298</v>
      </c>
    </row>
    <row r="20" spans="2:5" ht="15" customHeight="1">
      <c r="B20" s="287"/>
      <c r="C20" s="287">
        <v>553</v>
      </c>
      <c r="D20" s="243" t="s">
        <v>227</v>
      </c>
      <c r="E20" s="532"/>
    </row>
    <row r="21" spans="2:5" ht="15" customHeight="1">
      <c r="B21" s="289"/>
      <c r="C21" s="289"/>
      <c r="D21" s="89"/>
      <c r="E21" s="284"/>
    </row>
    <row r="22" spans="2:5" ht="15" customHeight="1">
      <c r="B22" s="289"/>
      <c r="C22" s="289"/>
      <c r="D22" s="89"/>
      <c r="E22" s="284"/>
    </row>
    <row r="23" spans="2:5" ht="15" customHeight="1">
      <c r="B23" s="26"/>
      <c r="C23" s="26"/>
      <c r="D23" s="26"/>
      <c r="E23" s="26"/>
    </row>
    <row r="24" spans="2:5" ht="15" customHeight="1">
      <c r="B24" s="26"/>
      <c r="C24" s="26"/>
      <c r="D24" s="26"/>
      <c r="E24" s="26"/>
    </row>
    <row r="25" spans="2:5" ht="15" customHeight="1">
      <c r="B25" s="26"/>
      <c r="C25" s="26"/>
      <c r="D25" s="26"/>
      <c r="E25" s="26"/>
    </row>
    <row r="26" spans="2:5" ht="15" customHeight="1">
      <c r="B26" s="26"/>
      <c r="C26" s="26"/>
      <c r="D26" s="26"/>
      <c r="E26" s="26"/>
    </row>
    <row r="27" spans="2:5" ht="15" customHeight="1">
      <c r="B27" s="27"/>
      <c r="C27" s="27"/>
      <c r="D27" s="27"/>
      <c r="E27" s="27"/>
    </row>
  </sheetData>
  <mergeCells count="2">
    <mergeCell ref="B2:E2"/>
    <mergeCell ref="E19:E20"/>
  </mergeCells>
  <phoneticPr fontId="0" type="noConversion"/>
  <conditionalFormatting sqref="B5">
    <cfRule type="cellIs" dxfId="1" priority="1" stopIfTrue="1" operator="equal">
      <formula>"VAYA A LA HOJA INICIO Y SELECIONE EL PERIODO CORRESPONDIENTE A ESTE INFORME"</formula>
    </cfRule>
  </conditionalFormatting>
  <printOptions horizontalCentered="1" verticalCentered="1"/>
  <pageMargins left="0.59055118110236227" right="0.59055118110236227" top="1.1417322834645669" bottom="0.35433070866141736" header="0.19685039370078741" footer="0.19685039370078741"/>
  <pageSetup scale="80" orientation="landscape" r:id="rId1"/>
  <headerFooter scaleWithDoc="0" alignWithMargins="0">
    <oddHeader>&amp;C&amp;G</oddHeader>
    <oddFooter xml:space="preserve">&amp;C&amp;G&amp;R </oddFooter>
  </headerFooter>
  <legacyDrawingHF r:id="rId2"/>
</worksheet>
</file>

<file path=xl/worksheets/sheet7.xml><?xml version="1.0" encoding="utf-8"?>
<worksheet xmlns="http://schemas.openxmlformats.org/spreadsheetml/2006/main" xmlns:r="http://schemas.openxmlformats.org/officeDocument/2006/relationships">
  <dimension ref="A2:F82"/>
  <sheetViews>
    <sheetView showGridLines="0" tabSelected="1" view="pageBreakPreview" zoomScale="90" zoomScaleSheetLayoutView="90" workbookViewId="0">
      <selection activeCell="C21" sqref="C21"/>
    </sheetView>
  </sheetViews>
  <sheetFormatPr baseColWidth="10" defaultColWidth="11.5703125" defaultRowHeight="13.5"/>
  <cols>
    <col min="1" max="1" width="44.140625" style="12" customWidth="1"/>
    <col min="2" max="4" width="25.7109375" style="12" customWidth="1"/>
    <col min="5" max="5" width="11.28515625" style="12" customWidth="1"/>
    <col min="6" max="6" width="9.28515625" style="12" customWidth="1"/>
    <col min="7" max="16384" width="11.5703125" style="12"/>
  </cols>
  <sheetData>
    <row r="2" spans="1:4" ht="3" customHeight="1"/>
    <row r="3" spans="1:4" ht="38.450000000000003" customHeight="1">
      <c r="A3" s="297" t="s">
        <v>69</v>
      </c>
      <c r="B3" s="298"/>
      <c r="C3" s="298"/>
      <c r="D3" s="299"/>
    </row>
    <row r="4" spans="1:4" ht="6.75" customHeight="1">
      <c r="A4" s="1"/>
      <c r="B4" s="1"/>
      <c r="C4" s="1"/>
      <c r="D4" s="1"/>
    </row>
    <row r="5" spans="1:4" ht="17.25" customHeight="1">
      <c r="A5" s="2" t="str">
        <f>Caratula!B11</f>
        <v>UNIDAD RESPONSABLE DEL GASTO: 35 C0 01 SECRETARÍA DE DESARROLLO RURAL Y EQUIDAD PARA LAS COMUNIDADES</v>
      </c>
      <c r="B5" s="3"/>
      <c r="C5" s="3"/>
      <c r="D5" s="4"/>
    </row>
    <row r="6" spans="1:4" ht="17.25" customHeight="1">
      <c r="A6" s="2" t="str">
        <f>Caratula!B20</f>
        <v>PERÍODO: ENERO - SEPTIEMBRE 2018</v>
      </c>
      <c r="B6" s="3"/>
      <c r="C6" s="3"/>
      <c r="D6" s="4"/>
    </row>
    <row r="7" spans="1:4">
      <c r="A7" s="1"/>
      <c r="B7" s="1"/>
      <c r="C7" s="1"/>
      <c r="D7" s="1"/>
    </row>
    <row r="8" spans="1:4">
      <c r="A8" s="439" t="s">
        <v>22</v>
      </c>
      <c r="B8" s="440"/>
      <c r="C8" s="440"/>
      <c r="D8" s="441"/>
    </row>
    <row r="9" spans="1:4">
      <c r="A9" s="442"/>
      <c r="B9" s="443"/>
      <c r="C9" s="443"/>
      <c r="D9" s="444"/>
    </row>
    <row r="10" spans="1:4" ht="13.5" customHeight="1">
      <c r="A10" s="439" t="s">
        <v>70</v>
      </c>
      <c r="B10" s="369" t="s">
        <v>25</v>
      </c>
      <c r="C10" s="371"/>
      <c r="D10" s="533" t="s">
        <v>15</v>
      </c>
    </row>
    <row r="11" spans="1:4" ht="12" customHeight="1">
      <c r="A11" s="442"/>
      <c r="B11" s="117" t="s">
        <v>23</v>
      </c>
      <c r="C11" s="29" t="s">
        <v>24</v>
      </c>
      <c r="D11" s="534"/>
    </row>
    <row r="12" spans="1:4" ht="22.5" customHeight="1">
      <c r="A12" s="30"/>
      <c r="B12" s="30"/>
      <c r="C12" s="31"/>
      <c r="D12" s="96"/>
    </row>
    <row r="13" spans="1:4" ht="25.5" customHeight="1">
      <c r="A13" s="437" t="s">
        <v>71</v>
      </c>
      <c r="B13" s="252">
        <v>17</v>
      </c>
      <c r="C13" s="253">
        <v>15</v>
      </c>
      <c r="D13" s="254">
        <v>32</v>
      </c>
    </row>
    <row r="14" spans="1:4" ht="17.25" customHeight="1">
      <c r="A14" s="438"/>
      <c r="B14" s="255" t="s">
        <v>228</v>
      </c>
      <c r="C14" s="255" t="s">
        <v>229</v>
      </c>
      <c r="D14" s="255" t="s">
        <v>230</v>
      </c>
    </row>
    <row r="15" spans="1:4" ht="17.25" customHeight="1">
      <c r="A15" s="256" t="s">
        <v>231</v>
      </c>
      <c r="B15" s="257">
        <v>0</v>
      </c>
      <c r="C15" s="258">
        <v>1</v>
      </c>
      <c r="D15" s="259">
        <f>+C15+B15</f>
        <v>1</v>
      </c>
    </row>
    <row r="16" spans="1:4" ht="17.25" customHeight="1">
      <c r="A16" s="260" t="s">
        <v>232</v>
      </c>
      <c r="B16" s="257">
        <v>0</v>
      </c>
      <c r="C16" s="258">
        <v>1</v>
      </c>
      <c r="D16" s="259">
        <f t="shared" ref="D16:D26" si="0">+C16+B16</f>
        <v>1</v>
      </c>
    </row>
    <row r="17" spans="1:6" ht="17.25" customHeight="1">
      <c r="A17" s="260" t="s">
        <v>233</v>
      </c>
      <c r="B17" s="257">
        <v>1</v>
      </c>
      <c r="C17" s="258">
        <v>0</v>
      </c>
      <c r="D17" s="259">
        <f t="shared" si="0"/>
        <v>1</v>
      </c>
    </row>
    <row r="18" spans="1:6" ht="17.25" customHeight="1">
      <c r="A18" s="260" t="s">
        <v>234</v>
      </c>
      <c r="B18" s="257">
        <v>1</v>
      </c>
      <c r="C18" s="258">
        <v>0</v>
      </c>
      <c r="D18" s="259">
        <f t="shared" si="0"/>
        <v>1</v>
      </c>
    </row>
    <row r="19" spans="1:6" ht="17.25" customHeight="1">
      <c r="A19" s="260" t="s">
        <v>235</v>
      </c>
      <c r="B19" s="257">
        <v>0</v>
      </c>
      <c r="C19" s="258">
        <v>2</v>
      </c>
      <c r="D19" s="259">
        <f t="shared" si="0"/>
        <v>2</v>
      </c>
    </row>
    <row r="20" spans="1:6" ht="17.25" customHeight="1">
      <c r="A20" s="261" t="s">
        <v>236</v>
      </c>
      <c r="B20" s="257">
        <v>3</v>
      </c>
      <c r="C20" s="258">
        <v>5</v>
      </c>
      <c r="D20" s="259">
        <f t="shared" si="0"/>
        <v>8</v>
      </c>
    </row>
    <row r="21" spans="1:6" ht="17.25" customHeight="1">
      <c r="A21" s="261" t="s">
        <v>237</v>
      </c>
      <c r="B21" s="257">
        <v>3</v>
      </c>
      <c r="C21" s="258">
        <v>22</v>
      </c>
      <c r="D21" s="259">
        <f t="shared" si="0"/>
        <v>25</v>
      </c>
    </row>
    <row r="22" spans="1:6" ht="17.25" customHeight="1">
      <c r="A22" s="262" t="s">
        <v>238</v>
      </c>
      <c r="B22" s="257">
        <v>1</v>
      </c>
      <c r="C22" s="258">
        <v>0</v>
      </c>
      <c r="D22" s="259">
        <f t="shared" si="0"/>
        <v>1</v>
      </c>
    </row>
    <row r="23" spans="1:6" ht="17.25" customHeight="1">
      <c r="A23" s="262" t="s">
        <v>239</v>
      </c>
      <c r="B23" s="257">
        <v>1</v>
      </c>
      <c r="C23" s="258">
        <v>0</v>
      </c>
      <c r="D23" s="259">
        <f t="shared" si="0"/>
        <v>1</v>
      </c>
    </row>
    <row r="24" spans="1:6" ht="17.25" customHeight="1">
      <c r="A24" s="262" t="s">
        <v>240</v>
      </c>
      <c r="B24" s="257">
        <v>1</v>
      </c>
      <c r="C24" s="258">
        <v>0</v>
      </c>
      <c r="D24" s="259">
        <f t="shared" si="0"/>
        <v>1</v>
      </c>
    </row>
    <row r="25" spans="1:6" ht="15" customHeight="1">
      <c r="A25" s="262" t="s">
        <v>241</v>
      </c>
      <c r="B25" s="257">
        <v>1</v>
      </c>
      <c r="C25" s="258">
        <v>0</v>
      </c>
      <c r="D25" s="259">
        <f t="shared" si="0"/>
        <v>1</v>
      </c>
    </row>
    <row r="26" spans="1:6" ht="17.25" customHeight="1">
      <c r="A26" s="262" t="s">
        <v>242</v>
      </c>
      <c r="B26" s="257">
        <v>5</v>
      </c>
      <c r="C26" s="258">
        <v>4</v>
      </c>
      <c r="D26" s="259">
        <f t="shared" si="0"/>
        <v>9</v>
      </c>
    </row>
    <row r="27" spans="1:6" ht="17.25" customHeight="1">
      <c r="A27" s="263"/>
      <c r="B27" s="264"/>
      <c r="C27" s="265"/>
      <c r="D27" s="266"/>
    </row>
    <row r="28" spans="1:6" ht="17.25" customHeight="1">
      <c r="A28" s="437" t="s">
        <v>72</v>
      </c>
      <c r="B28" s="267">
        <v>46</v>
      </c>
      <c r="C28" s="267">
        <v>84</v>
      </c>
      <c r="D28" s="268">
        <v>130</v>
      </c>
    </row>
    <row r="29" spans="1:6" ht="17.25" customHeight="1">
      <c r="A29" s="438"/>
      <c r="B29" s="269" t="s">
        <v>243</v>
      </c>
      <c r="C29" s="269" t="s">
        <v>244</v>
      </c>
      <c r="D29" s="269" t="s">
        <v>230</v>
      </c>
    </row>
    <row r="30" spans="1:6" ht="17.25" customHeight="1">
      <c r="A30" s="270" t="s">
        <v>245</v>
      </c>
      <c r="B30" s="271">
        <v>2</v>
      </c>
      <c r="C30" s="272">
        <v>11</v>
      </c>
      <c r="D30" s="273">
        <f>+C30+B30</f>
        <v>13</v>
      </c>
    </row>
    <row r="31" spans="1:6" ht="15" customHeight="1">
      <c r="A31" s="274" t="s">
        <v>246</v>
      </c>
      <c r="B31" s="271">
        <v>0</v>
      </c>
      <c r="C31" s="272">
        <v>0</v>
      </c>
      <c r="D31" s="273">
        <f t="shared" ref="D31:D72" si="1">+C31+B31</f>
        <v>0</v>
      </c>
      <c r="E31" s="32"/>
      <c r="F31" s="28"/>
    </row>
    <row r="32" spans="1:6" ht="17.25" customHeight="1">
      <c r="A32" s="274" t="s">
        <v>247</v>
      </c>
      <c r="B32" s="271">
        <v>1</v>
      </c>
      <c r="C32" s="272">
        <v>0</v>
      </c>
      <c r="D32" s="273">
        <f t="shared" si="1"/>
        <v>1</v>
      </c>
    </row>
    <row r="33" spans="1:4" ht="17.25" customHeight="1">
      <c r="A33" s="274" t="s">
        <v>248</v>
      </c>
      <c r="B33" s="271">
        <v>2</v>
      </c>
      <c r="C33" s="272">
        <v>2</v>
      </c>
      <c r="D33" s="273">
        <f t="shared" si="1"/>
        <v>4</v>
      </c>
    </row>
    <row r="34" spans="1:4" ht="17.25" customHeight="1">
      <c r="A34" s="274" t="s">
        <v>249</v>
      </c>
      <c r="B34" s="271">
        <v>1</v>
      </c>
      <c r="C34" s="272">
        <v>0</v>
      </c>
      <c r="D34" s="273">
        <f t="shared" si="1"/>
        <v>1</v>
      </c>
    </row>
    <row r="35" spans="1:4" ht="17.25" customHeight="1">
      <c r="A35" s="274" t="s">
        <v>250</v>
      </c>
      <c r="B35" s="271">
        <v>3</v>
      </c>
      <c r="C35" s="272">
        <v>0</v>
      </c>
      <c r="D35" s="273">
        <f t="shared" si="1"/>
        <v>3</v>
      </c>
    </row>
    <row r="36" spans="1:4" ht="17.25" customHeight="1">
      <c r="A36" s="274" t="s">
        <v>251</v>
      </c>
      <c r="B36" s="271">
        <v>1</v>
      </c>
      <c r="C36" s="272">
        <v>1</v>
      </c>
      <c r="D36" s="273">
        <f t="shared" si="1"/>
        <v>2</v>
      </c>
    </row>
    <row r="37" spans="1:4" ht="15" customHeight="1">
      <c r="A37" s="274" t="s">
        <v>252</v>
      </c>
      <c r="B37" s="271">
        <v>1</v>
      </c>
      <c r="C37" s="272">
        <v>0</v>
      </c>
      <c r="D37" s="273">
        <f t="shared" si="1"/>
        <v>1</v>
      </c>
    </row>
    <row r="38" spans="1:4" ht="15">
      <c r="A38" s="274" t="s">
        <v>253</v>
      </c>
      <c r="B38" s="271">
        <v>0</v>
      </c>
      <c r="C38" s="272">
        <v>0</v>
      </c>
      <c r="D38" s="273">
        <f t="shared" si="1"/>
        <v>0</v>
      </c>
    </row>
    <row r="39" spans="1:4" ht="15">
      <c r="A39" s="274" t="s">
        <v>254</v>
      </c>
      <c r="B39" s="271">
        <v>1</v>
      </c>
      <c r="C39" s="272">
        <v>0</v>
      </c>
      <c r="D39" s="273">
        <f t="shared" si="1"/>
        <v>1</v>
      </c>
    </row>
    <row r="40" spans="1:4" ht="15">
      <c r="A40" s="274" t="s">
        <v>255</v>
      </c>
      <c r="B40" s="271">
        <v>0</v>
      </c>
      <c r="C40" s="272">
        <v>2</v>
      </c>
      <c r="D40" s="273">
        <f t="shared" si="1"/>
        <v>2</v>
      </c>
    </row>
    <row r="41" spans="1:4" ht="15">
      <c r="A41" s="274" t="s">
        <v>256</v>
      </c>
      <c r="B41" s="271">
        <v>0</v>
      </c>
      <c r="C41" s="272">
        <v>3</v>
      </c>
      <c r="D41" s="273">
        <f t="shared" si="1"/>
        <v>3</v>
      </c>
    </row>
    <row r="42" spans="1:4" ht="15">
      <c r="A42" s="274" t="s">
        <v>257</v>
      </c>
      <c r="B42" s="271">
        <v>1</v>
      </c>
      <c r="C42" s="272">
        <v>0</v>
      </c>
      <c r="D42" s="273">
        <f t="shared" si="1"/>
        <v>1</v>
      </c>
    </row>
    <row r="43" spans="1:4" ht="15">
      <c r="A43" s="274" t="s">
        <v>258</v>
      </c>
      <c r="B43" s="271">
        <v>2</v>
      </c>
      <c r="C43" s="272">
        <v>2</v>
      </c>
      <c r="D43" s="273">
        <f t="shared" si="1"/>
        <v>4</v>
      </c>
    </row>
    <row r="44" spans="1:4" ht="15">
      <c r="A44" s="274" t="s">
        <v>259</v>
      </c>
      <c r="B44" s="271">
        <v>0</v>
      </c>
      <c r="C44" s="272">
        <v>1</v>
      </c>
      <c r="D44" s="273">
        <f t="shared" si="1"/>
        <v>1</v>
      </c>
    </row>
    <row r="45" spans="1:4" ht="15">
      <c r="A45" s="274" t="s">
        <v>260</v>
      </c>
      <c r="B45" s="271">
        <v>0</v>
      </c>
      <c r="C45" s="272">
        <v>1</v>
      </c>
      <c r="D45" s="273">
        <f t="shared" si="1"/>
        <v>1</v>
      </c>
    </row>
    <row r="46" spans="1:4" ht="15">
      <c r="A46" s="274" t="s">
        <v>261</v>
      </c>
      <c r="B46" s="271">
        <v>0</v>
      </c>
      <c r="C46" s="272">
        <v>5</v>
      </c>
      <c r="D46" s="273">
        <f t="shared" si="1"/>
        <v>5</v>
      </c>
    </row>
    <row r="47" spans="1:4" ht="15">
      <c r="A47" s="274" t="s">
        <v>262</v>
      </c>
      <c r="B47" s="271">
        <v>0</v>
      </c>
      <c r="C47" s="272">
        <v>1</v>
      </c>
      <c r="D47" s="273">
        <f t="shared" si="1"/>
        <v>1</v>
      </c>
    </row>
    <row r="48" spans="1:4" ht="15">
      <c r="A48" s="275" t="s">
        <v>263</v>
      </c>
      <c r="B48" s="276">
        <v>0</v>
      </c>
      <c r="C48" s="277">
        <v>2</v>
      </c>
      <c r="D48" s="278">
        <f t="shared" si="1"/>
        <v>2</v>
      </c>
    </row>
    <row r="49" spans="1:4" ht="15">
      <c r="A49" s="274" t="s">
        <v>264</v>
      </c>
      <c r="B49" s="271">
        <v>0</v>
      </c>
      <c r="C49" s="272">
        <v>0</v>
      </c>
      <c r="D49" s="273">
        <f t="shared" si="1"/>
        <v>0</v>
      </c>
    </row>
    <row r="50" spans="1:4" ht="15">
      <c r="A50" s="274" t="s">
        <v>265</v>
      </c>
      <c r="B50" s="271">
        <v>1</v>
      </c>
      <c r="C50" s="272">
        <v>0</v>
      </c>
      <c r="D50" s="273">
        <f t="shared" si="1"/>
        <v>1</v>
      </c>
    </row>
    <row r="51" spans="1:4" ht="15">
      <c r="A51" s="274" t="s">
        <v>266</v>
      </c>
      <c r="B51" s="271">
        <v>1</v>
      </c>
      <c r="C51" s="272">
        <v>0</v>
      </c>
      <c r="D51" s="273">
        <f t="shared" si="1"/>
        <v>1</v>
      </c>
    </row>
    <row r="52" spans="1:4" ht="15">
      <c r="A52" s="274" t="s">
        <v>267</v>
      </c>
      <c r="B52" s="271">
        <v>2</v>
      </c>
      <c r="C52" s="272">
        <v>5</v>
      </c>
      <c r="D52" s="273">
        <f t="shared" si="1"/>
        <v>7</v>
      </c>
    </row>
    <row r="53" spans="1:4" ht="15">
      <c r="A53" s="274" t="s">
        <v>268</v>
      </c>
      <c r="B53" s="271">
        <v>0</v>
      </c>
      <c r="C53" s="272">
        <v>0</v>
      </c>
      <c r="D53" s="273">
        <f t="shared" si="1"/>
        <v>0</v>
      </c>
    </row>
    <row r="54" spans="1:4" ht="15">
      <c r="A54" s="274" t="s">
        <v>269</v>
      </c>
      <c r="B54" s="271">
        <v>0</v>
      </c>
      <c r="C54" s="272">
        <v>1</v>
      </c>
      <c r="D54" s="273">
        <f t="shared" si="1"/>
        <v>1</v>
      </c>
    </row>
    <row r="55" spans="1:4" ht="15">
      <c r="A55" s="274" t="s">
        <v>270</v>
      </c>
      <c r="B55" s="271">
        <v>0</v>
      </c>
      <c r="C55" s="272">
        <v>1</v>
      </c>
      <c r="D55" s="273">
        <f t="shared" si="1"/>
        <v>1</v>
      </c>
    </row>
    <row r="56" spans="1:4" ht="15">
      <c r="A56" s="275" t="s">
        <v>271</v>
      </c>
      <c r="B56" s="276">
        <v>0</v>
      </c>
      <c r="C56" s="277">
        <v>10</v>
      </c>
      <c r="D56" s="279">
        <f t="shared" si="1"/>
        <v>10</v>
      </c>
    </row>
    <row r="57" spans="1:4" ht="15">
      <c r="A57" s="274" t="s">
        <v>272</v>
      </c>
      <c r="B57" s="271">
        <v>8</v>
      </c>
      <c r="C57" s="272">
        <v>10</v>
      </c>
      <c r="D57" s="273">
        <f t="shared" si="1"/>
        <v>18</v>
      </c>
    </row>
    <row r="58" spans="1:4" ht="15">
      <c r="A58" s="274" t="s">
        <v>273</v>
      </c>
      <c r="B58" s="271">
        <v>0</v>
      </c>
      <c r="C58" s="272">
        <v>0</v>
      </c>
      <c r="D58" s="273">
        <f t="shared" si="1"/>
        <v>0</v>
      </c>
    </row>
    <row r="59" spans="1:4" ht="15">
      <c r="A59" s="274" t="s">
        <v>274</v>
      </c>
      <c r="B59" s="271">
        <v>0</v>
      </c>
      <c r="C59" s="272">
        <v>0</v>
      </c>
      <c r="D59" s="273">
        <f t="shared" si="1"/>
        <v>0</v>
      </c>
    </row>
    <row r="60" spans="1:4" ht="15">
      <c r="A60" s="274" t="s">
        <v>275</v>
      </c>
      <c r="B60" s="271">
        <v>3</v>
      </c>
      <c r="C60" s="272">
        <v>0</v>
      </c>
      <c r="D60" s="273">
        <f t="shared" si="1"/>
        <v>3</v>
      </c>
    </row>
    <row r="61" spans="1:4" ht="15">
      <c r="A61" s="274" t="s">
        <v>276</v>
      </c>
      <c r="B61" s="271">
        <v>1</v>
      </c>
      <c r="C61" s="272">
        <v>0</v>
      </c>
      <c r="D61" s="273">
        <f t="shared" si="1"/>
        <v>1</v>
      </c>
    </row>
    <row r="62" spans="1:4" ht="15">
      <c r="A62" s="274" t="s">
        <v>277</v>
      </c>
      <c r="B62" s="271">
        <v>1</v>
      </c>
      <c r="C62" s="272">
        <v>5</v>
      </c>
      <c r="D62" s="273">
        <f t="shared" si="1"/>
        <v>6</v>
      </c>
    </row>
    <row r="63" spans="1:4" ht="15">
      <c r="A63" s="280" t="s">
        <v>278</v>
      </c>
      <c r="B63" s="271">
        <v>1</v>
      </c>
      <c r="C63" s="272">
        <v>3</v>
      </c>
      <c r="D63" s="273">
        <f t="shared" si="1"/>
        <v>4</v>
      </c>
    </row>
    <row r="64" spans="1:4" ht="15">
      <c r="A64" s="280" t="s">
        <v>279</v>
      </c>
      <c r="B64" s="271">
        <v>2</v>
      </c>
      <c r="C64" s="272">
        <v>0</v>
      </c>
      <c r="D64" s="273">
        <f t="shared" si="1"/>
        <v>2</v>
      </c>
    </row>
    <row r="65" spans="1:4" ht="15">
      <c r="A65" s="280" t="s">
        <v>280</v>
      </c>
      <c r="B65" s="271">
        <v>0</v>
      </c>
      <c r="C65" s="272">
        <v>0</v>
      </c>
      <c r="D65" s="273">
        <f t="shared" si="1"/>
        <v>0</v>
      </c>
    </row>
    <row r="66" spans="1:4" ht="15">
      <c r="A66" s="280" t="s">
        <v>281</v>
      </c>
      <c r="B66" s="271">
        <v>1</v>
      </c>
      <c r="C66" s="272">
        <v>2</v>
      </c>
      <c r="D66" s="273">
        <f t="shared" si="1"/>
        <v>3</v>
      </c>
    </row>
    <row r="67" spans="1:4" ht="15">
      <c r="A67" s="280" t="s">
        <v>282</v>
      </c>
      <c r="B67" s="271">
        <v>1</v>
      </c>
      <c r="C67" s="272">
        <v>1</v>
      </c>
      <c r="D67" s="273">
        <f t="shared" si="1"/>
        <v>2</v>
      </c>
    </row>
    <row r="68" spans="1:4" ht="15">
      <c r="A68" s="280" t="s">
        <v>283</v>
      </c>
      <c r="B68" s="271">
        <v>2</v>
      </c>
      <c r="C68" s="272">
        <v>1</v>
      </c>
      <c r="D68" s="273">
        <f t="shared" si="1"/>
        <v>3</v>
      </c>
    </row>
    <row r="69" spans="1:4" ht="15">
      <c r="A69" s="280" t="s">
        <v>284</v>
      </c>
      <c r="B69" s="271">
        <v>5</v>
      </c>
      <c r="C69" s="272">
        <v>12</v>
      </c>
      <c r="D69" s="273">
        <f t="shared" si="1"/>
        <v>17</v>
      </c>
    </row>
    <row r="70" spans="1:4" ht="15">
      <c r="A70" s="280" t="s">
        <v>285</v>
      </c>
      <c r="B70" s="271">
        <v>2</v>
      </c>
      <c r="C70" s="272">
        <v>0</v>
      </c>
      <c r="D70" s="273">
        <f t="shared" si="1"/>
        <v>2</v>
      </c>
    </row>
    <row r="71" spans="1:4" ht="15">
      <c r="A71" s="280" t="s">
        <v>286</v>
      </c>
      <c r="B71" s="271">
        <v>0</v>
      </c>
      <c r="C71" s="272">
        <v>1</v>
      </c>
      <c r="D71" s="273">
        <f t="shared" si="1"/>
        <v>1</v>
      </c>
    </row>
    <row r="72" spans="1:4" ht="15">
      <c r="A72" s="274" t="s">
        <v>287</v>
      </c>
      <c r="B72" s="271">
        <v>0</v>
      </c>
      <c r="C72" s="272">
        <v>1</v>
      </c>
      <c r="D72" s="273">
        <f t="shared" si="1"/>
        <v>1</v>
      </c>
    </row>
    <row r="73" spans="1:4">
      <c r="A73" s="437" t="s">
        <v>288</v>
      </c>
      <c r="B73" s="267">
        <v>22</v>
      </c>
      <c r="C73" s="267">
        <v>12</v>
      </c>
      <c r="D73" s="268">
        <v>34</v>
      </c>
    </row>
    <row r="74" spans="1:4">
      <c r="A74" s="438"/>
      <c r="B74" s="269" t="s">
        <v>244</v>
      </c>
      <c r="C74" s="269" t="s">
        <v>243</v>
      </c>
      <c r="D74" s="269" t="s">
        <v>230</v>
      </c>
    </row>
    <row r="75" spans="1:4" ht="15">
      <c r="A75" s="270" t="s">
        <v>289</v>
      </c>
      <c r="B75" s="257">
        <v>1</v>
      </c>
      <c r="C75" s="258">
        <v>0</v>
      </c>
      <c r="D75" s="273">
        <f>+C75+B75</f>
        <v>1</v>
      </c>
    </row>
    <row r="76" spans="1:4" ht="15">
      <c r="A76" s="274" t="s">
        <v>290</v>
      </c>
      <c r="B76" s="257">
        <v>4</v>
      </c>
      <c r="C76" s="258">
        <v>1</v>
      </c>
      <c r="D76" s="273">
        <f t="shared" ref="D76:D80" si="2">+C76+B76</f>
        <v>5</v>
      </c>
    </row>
    <row r="77" spans="1:4" ht="15">
      <c r="A77" s="274" t="s">
        <v>291</v>
      </c>
      <c r="B77" s="271">
        <v>4</v>
      </c>
      <c r="C77" s="272">
        <v>1</v>
      </c>
      <c r="D77" s="273">
        <f t="shared" si="2"/>
        <v>5</v>
      </c>
    </row>
    <row r="78" spans="1:4" ht="15">
      <c r="A78" s="274" t="s">
        <v>292</v>
      </c>
      <c r="B78" s="271">
        <v>1</v>
      </c>
      <c r="C78" s="272">
        <v>4</v>
      </c>
      <c r="D78" s="273">
        <f t="shared" si="2"/>
        <v>5</v>
      </c>
    </row>
    <row r="79" spans="1:4" ht="15">
      <c r="A79" s="274" t="s">
        <v>293</v>
      </c>
      <c r="B79" s="281">
        <v>7</v>
      </c>
      <c r="C79" s="272">
        <v>3</v>
      </c>
      <c r="D79" s="273">
        <f t="shared" si="2"/>
        <v>10</v>
      </c>
    </row>
    <row r="80" spans="1:4" ht="15">
      <c r="A80" s="275" t="s">
        <v>294</v>
      </c>
      <c r="B80" s="257">
        <v>5</v>
      </c>
      <c r="C80" s="258">
        <v>3</v>
      </c>
      <c r="D80" s="273">
        <f t="shared" si="2"/>
        <v>8</v>
      </c>
    </row>
    <row r="81" spans="1:4">
      <c r="A81" s="437" t="s">
        <v>295</v>
      </c>
      <c r="B81" s="282">
        <v>85</v>
      </c>
      <c r="C81" s="267">
        <v>111</v>
      </c>
      <c r="D81" s="268">
        <v>196</v>
      </c>
    </row>
    <row r="82" spans="1:4">
      <c r="A82" s="438"/>
      <c r="B82" s="283" t="s">
        <v>296</v>
      </c>
      <c r="C82" s="283" t="s">
        <v>297</v>
      </c>
      <c r="D82" s="283" t="s">
        <v>230</v>
      </c>
    </row>
  </sheetData>
  <mergeCells count="9">
    <mergeCell ref="A3:D3"/>
    <mergeCell ref="A13:A14"/>
    <mergeCell ref="A28:A29"/>
    <mergeCell ref="A73:A74"/>
    <mergeCell ref="A81:A82"/>
    <mergeCell ref="D10:D11"/>
    <mergeCell ref="B10:C10"/>
    <mergeCell ref="A10:A11"/>
    <mergeCell ref="A8:D9"/>
  </mergeCells>
  <conditionalFormatting sqref="A6">
    <cfRule type="cellIs" dxfId="0" priority="1" stopIfTrue="1" operator="equal">
      <formula>"VAYA A LA HOJA INICIO Y SELECIONE EL PERIODO CORRESPONDIENTE A ESTE INFORME"</formula>
    </cfRule>
  </conditionalFormatting>
  <printOptions horizontalCentered="1" verticalCentered="1"/>
  <pageMargins left="0.59055118110236227" right="0.59055118110236227" top="1.1417322834645669" bottom="0.35433070866141736" header="0.19685039370078741" footer="0.19685039370078741"/>
  <pageSetup orientation="landscape" r:id="rId1"/>
  <headerFooter scaleWithDoc="0" alignWithMargins="0">
    <oddHeader>&amp;C&amp;G</oddHeader>
    <oddFooter xml:space="preserve">&amp;C&amp;G&amp;R </oddFooter>
  </headerFooter>
  <rowBreaks count="2" manualBreakCount="2">
    <brk id="27" max="16383" man="1"/>
    <brk id="56"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Caratula</vt:lpstr>
      <vt:lpstr>MPP</vt:lpstr>
      <vt:lpstr>IG</vt:lpstr>
      <vt:lpstr>ECG-13</vt:lpstr>
      <vt:lpstr>APP-13 A</vt:lpstr>
      <vt:lpstr>APP-13 B</vt:lpstr>
      <vt:lpstr>EPG</vt:lpstr>
      <vt:lpstr>Caratula!Área_de_impresión</vt:lpstr>
      <vt:lpstr>IG!Área_de_impresión</vt:lpstr>
      <vt:lpstr>MPP!Área_de_impresión</vt:lpstr>
      <vt:lpstr>'ECG-13'!Títulos_a_imprimir</vt:lpstr>
      <vt:lpstr>IG!Títulos_a_imprimir</vt:lpstr>
      <vt:lpstr>MPP!Títulos_a_imprimir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SFINANZAS</dc:creator>
  <cp:lastModifiedBy>SEDEREC_SRF</cp:lastModifiedBy>
  <cp:lastPrinted>2018-10-15T20:24:20Z</cp:lastPrinted>
  <dcterms:created xsi:type="dcterms:W3CDTF">2007-06-29T21:15:18Z</dcterms:created>
  <dcterms:modified xsi:type="dcterms:W3CDTF">2018-11-29T00:34:23Z</dcterms:modified>
</cp:coreProperties>
</file>